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32760" windowWidth="9630" windowHeight="11415" tabRatio="381" activeTab="0"/>
  </bookViews>
  <sheets>
    <sheet name="nadwyzka_tys.zł" sheetId="1" r:id="rId1"/>
  </sheets>
  <definedNames>
    <definedName name="_xlnm.Print_Titles" localSheetId="0">'nadwyzka_tys.zł'!$4:$6</definedName>
  </definedNames>
  <calcPr fullCalcOnLoad="1"/>
</workbook>
</file>

<file path=xl/sharedStrings.xml><?xml version="1.0" encoding="utf-8"?>
<sst xmlns="http://schemas.openxmlformats.org/spreadsheetml/2006/main" count="211" uniqueCount="207">
  <si>
    <t>(w tys. zł)</t>
  </si>
  <si>
    <t>lp.</t>
  </si>
  <si>
    <t>nazwa jednostki                                           samorządu terytorialnego</t>
  </si>
  <si>
    <t>dochody bieżące</t>
  </si>
  <si>
    <t>wydatki bieżące</t>
  </si>
  <si>
    <t>nadwyżka/deficyt operacyjny</t>
  </si>
  <si>
    <t>plan</t>
  </si>
  <si>
    <t>wykonanie</t>
  </si>
  <si>
    <t>województwo samorządowe</t>
  </si>
  <si>
    <t>powiaty:</t>
  </si>
  <si>
    <t>będziński</t>
  </si>
  <si>
    <t>bielski</t>
  </si>
  <si>
    <t>bieruńsko-lędziński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</si>
  <si>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</si>
  <si>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</si>
  <si>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</si>
  <si>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</si>
  <si>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</si>
  <si>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</si>
  <si>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</si>
  <si>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</si>
  <si>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</si>
  <si>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</si>
  <si>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</si>
  <si>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</si>
  <si>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</si>
  <si>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</si>
  <si>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 xml:space="preserve">razem powiaty </t>
  </si>
  <si>
    <t>miasta na prawach powiatu:</t>
  </si>
  <si>
    <t xml:space="preserve">BIELSKO-BIAŁA </t>
  </si>
  <si>
    <t xml:space="preserve">BYTOM </t>
  </si>
  <si>
    <t xml:space="preserve">CHORZÓW </t>
  </si>
  <si>
    <t xml:space="preserve">CZĘSTOCHOWA </t>
  </si>
  <si>
    <t xml:space="preserve">DĄBROWA GÓRNICZA </t>
  </si>
  <si>
    <t xml:space="preserve">GLIWICE </t>
  </si>
  <si>
    <t xml:space="preserve">JASTRZĘBIE-ZDRÓJ </t>
  </si>
  <si>
    <t xml:space="preserve">JAWORZNO </t>
  </si>
  <si>
    <t xml:space="preserve">KATOWICE </t>
  </si>
  <si>
    <t xml:space="preserve">MYSŁOWICE </t>
  </si>
  <si>
    <t xml:space="preserve">PIEKARY ŚLĄSKIE </t>
  </si>
  <si>
    <t xml:space="preserve">RUDA ŚLĄSKA </t>
  </si>
  <si>
    <t xml:space="preserve">RYBNIK </t>
  </si>
  <si>
    <t xml:space="preserve">SIEMIANOWICE ŚLĄSKIE </t>
  </si>
  <si>
    <t xml:space="preserve">SOSNOWIEC </t>
  </si>
  <si>
    <t xml:space="preserve">ŚWIĘTOCHŁOWICE </t>
  </si>
  <si>
    <t xml:space="preserve">TYCHY </t>
  </si>
  <si>
    <t xml:space="preserve">ZABRZE </t>
  </si>
  <si>
    <t xml:space="preserve">ŻORY </t>
  </si>
  <si>
    <t>razem miasta na prawach powiatu</t>
  </si>
  <si>
    <t>gminy, z tego:</t>
  </si>
  <si>
    <t>gminy miejskie:</t>
  </si>
  <si>
    <t xml:space="preserve">BĘDZIN </t>
  </si>
  <si>
    <t xml:space="preserve">BIERUŃ </t>
  </si>
  <si>
    <t xml:space="preserve">CIESZYN </t>
  </si>
  <si>
    <t xml:space="preserve">CZELADŹ </t>
  </si>
  <si>
    <t xml:space="preserve">IMIELIN </t>
  </si>
  <si>
    <t xml:space="preserve">KALETY </t>
  </si>
  <si>
    <t xml:space="preserve">KNURÓW </t>
  </si>
  <si>
    <t xml:space="preserve">LĘDZINY </t>
  </si>
  <si>
    <t xml:space="preserve">LUBLINIEC </t>
  </si>
  <si>
    <t xml:space="preserve">ŁAZISKA GÓRNE </t>
  </si>
  <si>
    <t xml:space="preserve">MIASTECZKO ŚLĄSKIE </t>
  </si>
  <si>
    <t xml:space="preserve">MIKOŁÓW </t>
  </si>
  <si>
    <t xml:space="preserve">MYSZKÓW </t>
  </si>
  <si>
    <t xml:space="preserve">ORZESZE </t>
  </si>
  <si>
    <t xml:space="preserve">PORĘBA </t>
  </si>
  <si>
    <t xml:space="preserve">PSZÓW </t>
  </si>
  <si>
    <t xml:space="preserve">PYSKOWICE </t>
  </si>
  <si>
    <t xml:space="preserve">RACIBÓRZ </t>
  </si>
  <si>
    <t xml:space="preserve">RADLIN </t>
  </si>
  <si>
    <t xml:space="preserve">RADZIONKÓW </t>
  </si>
  <si>
    <t xml:space="preserve">RYDUŁTOWY </t>
  </si>
  <si>
    <t xml:space="preserve">SŁAWKÓW </t>
  </si>
  <si>
    <t xml:space="preserve">SZCZYRK </t>
  </si>
  <si>
    <t xml:space="preserve">TARNOWSKIE GÓRY </t>
  </si>
  <si>
    <t xml:space="preserve">USTROŃ </t>
  </si>
  <si>
    <t xml:space="preserve">WISŁA </t>
  </si>
  <si>
    <t xml:space="preserve">WODZISŁAW ŚLĄSKI </t>
  </si>
  <si>
    <t xml:space="preserve">WOJKOWICE </t>
  </si>
  <si>
    <t xml:space="preserve">ZAWIERCIE </t>
  </si>
  <si>
    <t xml:space="preserve">ŻYWIEC </t>
  </si>
  <si>
    <t>razem gminy miejskie</t>
  </si>
  <si>
    <t>gminy wiejskie:</t>
  </si>
  <si>
    <t xml:space="preserve">BESTWINA </t>
  </si>
  <si>
    <t xml:space="preserve">BOBROWNIKI </t>
  </si>
  <si>
    <t xml:space="preserve">BOJSZOWY </t>
  </si>
  <si>
    <t xml:space="preserve">BORONÓW </t>
  </si>
  <si>
    <t xml:space="preserve">BRENNA </t>
  </si>
  <si>
    <t xml:space="preserve">BUCZKOWICE </t>
  </si>
  <si>
    <t xml:space="preserve">CHEŁM ŚLĄSKI </t>
  </si>
  <si>
    <t xml:space="preserve">CHYBIE </t>
  </si>
  <si>
    <t xml:space="preserve">CIASNA </t>
  </si>
  <si>
    <t xml:space="preserve">CZERNICHÓW </t>
  </si>
  <si>
    <t xml:space="preserve">DĄBROWA ZIELONA </t>
  </si>
  <si>
    <t xml:space="preserve">DĘBOWIEC </t>
  </si>
  <si>
    <t xml:space="preserve">GASZOWICE </t>
  </si>
  <si>
    <t xml:space="preserve">GIERAŁTOWICE </t>
  </si>
  <si>
    <t xml:space="preserve">GILOWICE </t>
  </si>
  <si>
    <t xml:space="preserve">GOCZAŁKOWICE-ZDRÓJ </t>
  </si>
  <si>
    <t xml:space="preserve">GODÓW </t>
  </si>
  <si>
    <t xml:space="preserve">GOLESZÓW </t>
  </si>
  <si>
    <t xml:space="preserve">GORZYCE </t>
  </si>
  <si>
    <t xml:space="preserve">HAŻLACH </t>
  </si>
  <si>
    <t xml:space="preserve">HERBY </t>
  </si>
  <si>
    <t xml:space="preserve">IRZĄDZE </t>
  </si>
  <si>
    <t xml:space="preserve">ISTEBNA </t>
  </si>
  <si>
    <t xml:space="preserve">JANÓW </t>
  </si>
  <si>
    <t xml:space="preserve">JASIENICA </t>
  </si>
  <si>
    <t xml:space="preserve">JAWORZE </t>
  </si>
  <si>
    <t xml:space="preserve">JEJKOWICE </t>
  </si>
  <si>
    <t xml:space="preserve">JELEŚNIA </t>
  </si>
  <si>
    <t xml:space="preserve">KAMIENICA POLSKA </t>
  </si>
  <si>
    <t xml:space="preserve">KŁOMNICE </t>
  </si>
  <si>
    <t xml:space="preserve">KOBIÓR </t>
  </si>
  <si>
    <t xml:space="preserve">KOCHANOWICE </t>
  </si>
  <si>
    <t xml:space="preserve">KONOPISKA </t>
  </si>
  <si>
    <t xml:space="preserve">KORNOWAC </t>
  </si>
  <si>
    <t xml:space="preserve">KOSZARAWA </t>
  </si>
  <si>
    <t xml:space="preserve">KOSZĘCIN </t>
  </si>
  <si>
    <t xml:space="preserve">KOZY </t>
  </si>
  <si>
    <t xml:space="preserve">KROCZYCE </t>
  </si>
  <si>
    <t xml:space="preserve">KRUPSKI MŁYN </t>
  </si>
  <si>
    <t xml:space="preserve">KRUSZYNA </t>
  </si>
  <si>
    <t xml:space="preserve">KRZYŻANOWICE </t>
  </si>
  <si>
    <t xml:space="preserve">LELÓW </t>
  </si>
  <si>
    <t xml:space="preserve">LIPIE </t>
  </si>
  <si>
    <t xml:space="preserve">LIPOWA </t>
  </si>
  <si>
    <t xml:space="preserve">LUBOMIA </t>
  </si>
  <si>
    <t xml:space="preserve">LYSKI </t>
  </si>
  <si>
    <t xml:space="preserve">ŁĘKAWICA </t>
  </si>
  <si>
    <t xml:space="preserve">ŁODYGOWICE </t>
  </si>
  <si>
    <t xml:space="preserve">MARKLOWICE </t>
  </si>
  <si>
    <t xml:space="preserve">MIEDŹNA </t>
  </si>
  <si>
    <t xml:space="preserve">MIEDŹNO </t>
  </si>
  <si>
    <t xml:space="preserve">MIERZĘCICE </t>
  </si>
  <si>
    <t xml:space="preserve">MILÓWKA </t>
  </si>
  <si>
    <t xml:space="preserve">MSTÓW </t>
  </si>
  <si>
    <t xml:space="preserve">MSZANA </t>
  </si>
  <si>
    <t xml:space="preserve">MYKANÓW </t>
  </si>
  <si>
    <t xml:space="preserve">NĘDZA </t>
  </si>
  <si>
    <t xml:space="preserve">NIEGOWA </t>
  </si>
  <si>
    <t xml:space="preserve">OPATÓW </t>
  </si>
  <si>
    <t xml:space="preserve">ORNONTOWICE </t>
  </si>
  <si>
    <t xml:space="preserve">OŻAROWICE </t>
  </si>
  <si>
    <t xml:space="preserve">PANKI </t>
  </si>
  <si>
    <t xml:space="preserve">PAWŁOWICE </t>
  </si>
  <si>
    <t xml:space="preserve">PAWONKÓW </t>
  </si>
  <si>
    <t xml:space="preserve">PIETROWICE WIELKIE </t>
  </si>
  <si>
    <t xml:space="preserve">PILCHOWICE </t>
  </si>
  <si>
    <t xml:space="preserve">POCZESNA </t>
  </si>
  <si>
    <t xml:space="preserve">POPÓW </t>
  </si>
  <si>
    <t xml:space="preserve">PORAJ </t>
  </si>
  <si>
    <t xml:space="preserve">PORĄBKA </t>
  </si>
  <si>
    <t xml:space="preserve">PRZYRÓW </t>
  </si>
  <si>
    <t xml:space="preserve">PRZYSTAJŃ </t>
  </si>
  <si>
    <t xml:space="preserve">PSARY </t>
  </si>
  <si>
    <t xml:space="preserve">RADZIECHOWY-WIEPRZ </t>
  </si>
  <si>
    <t xml:space="preserve">RAJCZA </t>
  </si>
  <si>
    <t xml:space="preserve">RĘDZINY </t>
  </si>
  <si>
    <t xml:space="preserve">RUDNIK </t>
  </si>
  <si>
    <t xml:space="preserve">RUDZINIEC </t>
  </si>
  <si>
    <t xml:space="preserve">STARCZA </t>
  </si>
  <si>
    <t xml:space="preserve">SUSZEC </t>
  </si>
  <si>
    <t xml:space="preserve">ŚLEMIEŃ </t>
  </si>
  <si>
    <t xml:space="preserve">ŚWIERKLANIEC </t>
  </si>
  <si>
    <t xml:space="preserve">ŚWIERKLANY </t>
  </si>
  <si>
    <t xml:space="preserve">ŚWINNA </t>
  </si>
  <si>
    <t xml:space="preserve">TWORÓG </t>
  </si>
  <si>
    <t xml:space="preserve">UJSOŁY </t>
  </si>
  <si>
    <t xml:space="preserve">WĘGIERSKA GÓRKA </t>
  </si>
  <si>
    <t xml:space="preserve">WIELOWIEŚ </t>
  </si>
  <si>
    <t xml:space="preserve">WILKOWICE </t>
  </si>
  <si>
    <t xml:space="preserve">WŁODOWICE </t>
  </si>
  <si>
    <t xml:space="preserve">WRĘCZYCA WIELKA </t>
  </si>
  <si>
    <t xml:space="preserve">WYRY </t>
  </si>
  <si>
    <t xml:space="preserve">ZBROSŁAWICE </t>
  </si>
  <si>
    <t xml:space="preserve">ZEBRZYDOWICE </t>
  </si>
  <si>
    <t xml:space="preserve">ŻARNOWIEC </t>
  </si>
  <si>
    <t>razem gminy wiejskie</t>
  </si>
  <si>
    <t>gminy miejsko-wiejskie:</t>
  </si>
  <si>
    <t xml:space="preserve">BLACHOWNIA </t>
  </si>
  <si>
    <t xml:space="preserve">CZECHOWICE-DZIEDZICE </t>
  </si>
  <si>
    <t xml:space="preserve">CZERWIONKA-LESZCZYNY </t>
  </si>
  <si>
    <t xml:space="preserve">KŁOBUCK </t>
  </si>
  <si>
    <t xml:space="preserve">KONIECPOL </t>
  </si>
  <si>
    <t xml:space="preserve">KOZIEGŁOWY </t>
  </si>
  <si>
    <t xml:space="preserve">KRZANOWICE </t>
  </si>
  <si>
    <t xml:space="preserve">KRZEPICE </t>
  </si>
  <si>
    <t xml:space="preserve">KUŹNIA RACIBORSKA </t>
  </si>
  <si>
    <t xml:space="preserve">ŁAZY </t>
  </si>
  <si>
    <t xml:space="preserve">OGRODZIENIEC </t>
  </si>
  <si>
    <t xml:space="preserve">PILICA </t>
  </si>
  <si>
    <t xml:space="preserve">PSZCZYNA </t>
  </si>
  <si>
    <t xml:space="preserve">SIEWIERZ </t>
  </si>
  <si>
    <t xml:space="preserve">SKOCZÓW </t>
  </si>
  <si>
    <t xml:space="preserve">SOŚNICOWICE </t>
  </si>
  <si>
    <t xml:space="preserve">STRUMIEŃ </t>
  </si>
  <si>
    <t xml:space="preserve">SZCZEKOCINY </t>
  </si>
  <si>
    <t xml:space="preserve">TOSZEK </t>
  </si>
  <si>
    <t xml:space="preserve">WILAMOWICE </t>
  </si>
  <si>
    <t xml:space="preserve">WOŹNIKI </t>
  </si>
  <si>
    <t xml:space="preserve">ŻARKI </t>
  </si>
  <si>
    <t>razem gminy miejsko-wiejskie</t>
  </si>
  <si>
    <t>ogółem gminy</t>
  </si>
  <si>
    <t>OGÓŁEM JEDNOSTKI                                   SAMORZĄDU TERYTORIALNEGO</t>
  </si>
  <si>
    <t>OLSZTYN</t>
  </si>
  <si>
    <t>Nadwyżka i deficyt operacyjny w 2 kwartale 2022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</si>
</sst>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b/>
      <i/>
      <sz val="10"/>
      <name val="Arial CE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2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6" fillId="0" borderId="0">
      <alignment/>
      <protection/>
    </xf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0" fontId="6" fillId="0" borderId="10" xfId="5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" fontId="6" fillId="0" borderId="10" xfId="51" applyNumberFormat="1" applyFont="1" applyBorder="1" applyAlignment="1">
      <alignment vertical="center"/>
      <protection/>
    </xf>
    <xf numFmtId="0" fontId="5" fillId="0" borderId="1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3" fontId="5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6" fillId="0" borderId="10" xfId="51" applyNumberFormat="1" applyFont="1" applyBorder="1" applyAlignment="1">
      <alignment vertical="center"/>
      <protection/>
    </xf>
    <xf numFmtId="3" fontId="0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6" fillId="0" borderId="0" xfId="0" applyFont="1" applyAlignment="1">
      <alignment wrapText="1"/>
    </xf>
    <xf numFmtId="0" fontId="6" fillId="33" borderId="0" xfId="0" applyFont="1" applyFill="1" applyAlignment="1">
      <alignment vertical="center"/>
    </xf>
    <xf numFmtId="0" fontId="6" fillId="33" borderId="10" xfId="51" applyFill="1" applyBorder="1" applyAlignment="1">
      <alignment vertical="center"/>
      <protection/>
    </xf>
    <xf numFmtId="1" fontId="6" fillId="33" borderId="10" xfId="51" applyNumberFormat="1" applyFont="1" applyFill="1" applyBorder="1" applyAlignment="1">
      <alignment vertical="center"/>
      <protection/>
    </xf>
    <xf numFmtId="3" fontId="6" fillId="33" borderId="10" xfId="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/>
    </xf>
    <xf numFmtId="3" fontId="6" fillId="33" borderId="10" xfId="51" applyNumberFormat="1" applyFont="1" applyFill="1" applyBorder="1" applyAlignment="1">
      <alignment vertical="center"/>
      <protection/>
    </xf>
    <xf numFmtId="3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  <xf numFmtId="2" fontId="4" fillId="0" borderId="12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wydatki_biezac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2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21" sqref="J21"/>
    </sheetView>
  </sheetViews>
  <sheetFormatPr defaultColWidth="9.00390625" defaultRowHeight="12.75"/>
  <cols>
    <col min="1" max="1" width="4.625" style="26" customWidth="1"/>
    <col min="2" max="2" width="27.125" style="29" customWidth="1"/>
    <col min="3" max="3" width="10.125" style="27" customWidth="1"/>
    <col min="4" max="4" width="12.125" style="27" customWidth="1"/>
    <col min="5" max="5" width="10.875" style="27" customWidth="1"/>
    <col min="6" max="6" width="10.75390625" style="27" customWidth="1"/>
    <col min="7" max="7" width="11.00390625" style="27" customWidth="1"/>
    <col min="8" max="8" width="11.375" style="28" customWidth="1"/>
    <col min="9" max="9" width="9.125" style="26" customWidth="1"/>
    <col min="10" max="16384" width="9.125" style="26" customWidth="1"/>
  </cols>
  <sheetData>
    <row r="1" spans="1:8" s="2" customFormat="1" ht="15.75">
      <c r="A1" s="46" t="s">
        <v>206</v>
      </c>
      <c r="B1" s="46"/>
      <c r="C1" s="46"/>
      <c r="D1" s="46"/>
      <c r="E1" s="46"/>
      <c r="F1" s="46"/>
      <c r="G1" s="46"/>
      <c r="H1" s="46"/>
    </row>
    <row r="2" spans="1:8" s="2" customFormat="1" ht="15.75">
      <c r="A2" s="1"/>
      <c r="B2" s="1"/>
      <c r="C2" s="3"/>
      <c r="D2" s="3"/>
      <c r="E2" s="3"/>
      <c r="F2" s="3"/>
      <c r="G2" s="3"/>
      <c r="H2" s="28"/>
    </row>
    <row r="3" spans="3:8" s="2" customFormat="1" ht="15.75">
      <c r="C3" s="4"/>
      <c r="D3" s="4"/>
      <c r="E3" s="4"/>
      <c r="F3" s="4"/>
      <c r="G3" s="47" t="s">
        <v>0</v>
      </c>
      <c r="H3" s="47"/>
    </row>
    <row r="4" spans="1:8" s="5" customFormat="1" ht="34.5" customHeight="1">
      <c r="A4" s="48" t="s">
        <v>1</v>
      </c>
      <c r="B4" s="50" t="s">
        <v>2</v>
      </c>
      <c r="C4" s="52" t="s">
        <v>3</v>
      </c>
      <c r="D4" s="52"/>
      <c r="E4" s="52" t="s">
        <v>4</v>
      </c>
      <c r="F4" s="52"/>
      <c r="G4" s="53" t="s">
        <v>5</v>
      </c>
      <c r="H4" s="54"/>
    </row>
    <row r="5" spans="1:8" s="5" customFormat="1" ht="21" customHeight="1">
      <c r="A5" s="49"/>
      <c r="B5" s="51"/>
      <c r="C5" s="6" t="s">
        <v>6</v>
      </c>
      <c r="D5" s="6" t="s">
        <v>7</v>
      </c>
      <c r="E5" s="6" t="s">
        <v>6</v>
      </c>
      <c r="F5" s="6" t="s">
        <v>7</v>
      </c>
      <c r="G5" s="6" t="s">
        <v>6</v>
      </c>
      <c r="H5" s="6" t="s">
        <v>7</v>
      </c>
    </row>
    <row r="6" spans="1:8" s="8" customFormat="1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</row>
    <row r="7" spans="1:8" s="12" customFormat="1" ht="19.5" customHeight="1">
      <c r="A7" s="9">
        <v>1</v>
      </c>
      <c r="B7" s="9" t="s">
        <v>8</v>
      </c>
      <c r="C7" s="10">
        <v>1911793.8150000002</v>
      </c>
      <c r="D7" s="34">
        <v>1019727.6219100001</v>
      </c>
      <c r="E7" s="30">
        <v>1500002.458</v>
      </c>
      <c r="F7" s="30">
        <v>615578.6374300001</v>
      </c>
      <c r="G7" s="10">
        <f>C7-E7</f>
        <v>411791.3570000001</v>
      </c>
      <c r="H7" s="11">
        <f>D7-F7</f>
        <v>404148.98448</v>
      </c>
    </row>
    <row r="8" spans="1:8" s="12" customFormat="1" ht="12.75">
      <c r="A8" s="9"/>
      <c r="B8" s="13" t="s">
        <v>9</v>
      </c>
      <c r="C8" s="14"/>
      <c r="D8" s="33"/>
      <c r="E8" s="31"/>
      <c r="F8" s="31"/>
      <c r="G8" s="14"/>
      <c r="H8" s="15"/>
    </row>
    <row r="9" spans="1:8" s="18" customFormat="1" ht="12.75">
      <c r="A9" s="16">
        <v>1</v>
      </c>
      <c r="B9" s="17" t="s">
        <v>10</v>
      </c>
      <c r="C9" s="14">
        <v>127867.17424999998</v>
      </c>
      <c r="D9" s="33">
        <v>77654.40910999998</v>
      </c>
      <c r="E9" s="31">
        <v>129715.51015000002</v>
      </c>
      <c r="F9" s="31">
        <v>67215.40609999998</v>
      </c>
      <c r="G9" s="14">
        <f aca="true" t="shared" si="0" ref="G8:G71">C9-E9</f>
        <v>-1848.3359000000346</v>
      </c>
      <c r="H9" s="15">
        <f aca="true" t="shared" si="1" ref="H8:H71">D9-F9</f>
        <v>10439.00301</v>
      </c>
    </row>
    <row r="10" spans="1:8" s="18" customFormat="1" ht="12.75">
      <c r="A10" s="16">
        <v>2</v>
      </c>
      <c r="B10" s="17" t="s">
        <v>11</v>
      </c>
      <c r="C10" s="14">
        <v>117805.92710999999</v>
      </c>
      <c r="D10" s="33">
        <v>66183.85147</v>
      </c>
      <c r="E10" s="31">
        <v>118399.36448999995</v>
      </c>
      <c r="F10" s="31">
        <v>54054.04216000004</v>
      </c>
      <c r="G10" s="14">
        <f t="shared" si="0"/>
        <v>-593.4373799999594</v>
      </c>
      <c r="H10" s="15">
        <f t="shared" si="1"/>
        <v>12129.809309999953</v>
      </c>
    </row>
    <row r="11" spans="1:8" s="18" customFormat="1" ht="12.75">
      <c r="A11" s="16">
        <v>3</v>
      </c>
      <c r="B11" s="17" t="s">
        <v>12</v>
      </c>
      <c r="C11" s="14">
        <v>49101.705109999995</v>
      </c>
      <c r="D11" s="33">
        <v>27863.02877</v>
      </c>
      <c r="E11" s="31">
        <v>53392.06599</v>
      </c>
      <c r="F11" s="31">
        <v>24893.127210000002</v>
      </c>
      <c r="G11" s="14">
        <f t="shared" si="0"/>
        <v>-4290.3608800000075</v>
      </c>
      <c r="H11" s="15">
        <f t="shared" si="1"/>
        <v>2969.9015599999984</v>
      </c>
    </row>
    <row r="12" spans="1:8" s="18" customFormat="1" ht="12.75">
      <c r="A12" s="16">
        <v>4</v>
      </c>
      <c r="B12" s="17" t="s">
        <v>13</v>
      </c>
      <c r="C12" s="14">
        <v>237983.13199999998</v>
      </c>
      <c r="D12" s="33">
        <v>138311.77356000006</v>
      </c>
      <c r="E12" s="31">
        <v>240855.31</v>
      </c>
      <c r="F12" s="31">
        <v>123260.2064700002</v>
      </c>
      <c r="G12" s="14">
        <f t="shared" si="0"/>
        <v>-2872.1780000000144</v>
      </c>
      <c r="H12" s="15">
        <f t="shared" si="1"/>
        <v>15051.567089999866</v>
      </c>
    </row>
    <row r="13" spans="1:8" s="18" customFormat="1" ht="12.75">
      <c r="A13" s="16">
        <v>5</v>
      </c>
      <c r="B13" s="17" t="s">
        <v>14</v>
      </c>
      <c r="C13" s="14">
        <v>109989.2395</v>
      </c>
      <c r="D13" s="33">
        <v>60612.03150000003</v>
      </c>
      <c r="E13" s="31">
        <v>109311.8855</v>
      </c>
      <c r="F13" s="31">
        <v>53171.220890000055</v>
      </c>
      <c r="G13" s="14">
        <f t="shared" si="0"/>
        <v>677.3539999999921</v>
      </c>
      <c r="H13" s="15">
        <f t="shared" si="1"/>
        <v>7440.810609999971</v>
      </c>
    </row>
    <row r="14" spans="1:8" s="18" customFormat="1" ht="12.75">
      <c r="A14" s="16">
        <v>6</v>
      </c>
      <c r="B14" s="17" t="s">
        <v>15</v>
      </c>
      <c r="C14" s="14">
        <v>102891.81</v>
      </c>
      <c r="D14" s="33">
        <v>59330.49567999999</v>
      </c>
      <c r="E14" s="31">
        <v>101930.85500000001</v>
      </c>
      <c r="F14" s="31">
        <v>46473.768570000015</v>
      </c>
      <c r="G14" s="14">
        <f t="shared" si="0"/>
        <v>960.9549999999872</v>
      </c>
      <c r="H14" s="15">
        <f t="shared" si="1"/>
        <v>12856.727109999978</v>
      </c>
    </row>
    <row r="15" spans="1:8" s="18" customFormat="1" ht="12.75">
      <c r="A15" s="16">
        <v>7</v>
      </c>
      <c r="B15" s="17" t="s">
        <v>16</v>
      </c>
      <c r="C15" s="14">
        <v>73187.79620000001</v>
      </c>
      <c r="D15" s="33">
        <v>41262.82803</v>
      </c>
      <c r="E15" s="31">
        <v>73171.3222</v>
      </c>
      <c r="F15" s="31">
        <v>37610.291099999995</v>
      </c>
      <c r="G15" s="14">
        <f t="shared" si="0"/>
        <v>16.47400000001653</v>
      </c>
      <c r="H15" s="15">
        <f t="shared" si="1"/>
        <v>3652.536930000002</v>
      </c>
    </row>
    <row r="16" spans="1:8" s="18" customFormat="1" ht="12.75">
      <c r="A16" s="16">
        <v>8</v>
      </c>
      <c r="B16" s="17" t="s">
        <v>17</v>
      </c>
      <c r="C16" s="14">
        <v>106390.10260999997</v>
      </c>
      <c r="D16" s="33">
        <v>62506.24678</v>
      </c>
      <c r="E16" s="31">
        <v>113337.15365000001</v>
      </c>
      <c r="F16" s="31">
        <v>59610.97132000001</v>
      </c>
      <c r="G16" s="14">
        <f t="shared" si="0"/>
        <v>-6947.051040000035</v>
      </c>
      <c r="H16" s="15">
        <f t="shared" si="1"/>
        <v>2895.27545999999</v>
      </c>
    </row>
    <row r="17" spans="1:8" s="18" customFormat="1" ht="12.75">
      <c r="A17" s="16">
        <v>9</v>
      </c>
      <c r="B17" s="17" t="s">
        <v>18</v>
      </c>
      <c r="C17" s="14">
        <v>115158.52263999998</v>
      </c>
      <c r="D17" s="33">
        <v>65322.04882</v>
      </c>
      <c r="E17" s="31">
        <v>120658.80473999995</v>
      </c>
      <c r="F17" s="31">
        <v>62111.56641000002</v>
      </c>
      <c r="G17" s="14">
        <f t="shared" si="0"/>
        <v>-5500.282099999968</v>
      </c>
      <c r="H17" s="15">
        <f t="shared" si="1"/>
        <v>3210.4824099999823</v>
      </c>
    </row>
    <row r="18" spans="1:8" s="18" customFormat="1" ht="12.75">
      <c r="A18" s="16">
        <v>10</v>
      </c>
      <c r="B18" s="17" t="s">
        <v>19</v>
      </c>
      <c r="C18" s="14">
        <v>70227.76699999999</v>
      </c>
      <c r="D18" s="33">
        <v>39984.23683999998</v>
      </c>
      <c r="E18" s="31">
        <v>75177.56700000001</v>
      </c>
      <c r="F18" s="31">
        <v>37454.78914999998</v>
      </c>
      <c r="G18" s="14">
        <f t="shared" si="0"/>
        <v>-4949.8000000000175</v>
      </c>
      <c r="H18" s="15">
        <f t="shared" si="1"/>
        <v>2529.447690000001</v>
      </c>
    </row>
    <row r="19" spans="1:8" s="18" customFormat="1" ht="12.75">
      <c r="A19" s="16">
        <v>11</v>
      </c>
      <c r="B19" s="17" t="s">
        <v>20</v>
      </c>
      <c r="C19" s="14">
        <v>114217.06444000002</v>
      </c>
      <c r="D19" s="33">
        <v>67051.22313000001</v>
      </c>
      <c r="E19" s="31">
        <v>118279.61344000002</v>
      </c>
      <c r="F19" s="31">
        <v>59983.99652999999</v>
      </c>
      <c r="G19" s="14">
        <f t="shared" si="0"/>
        <v>-4062.548999999999</v>
      </c>
      <c r="H19" s="15">
        <f t="shared" si="1"/>
        <v>7067.226600000024</v>
      </c>
    </row>
    <row r="20" spans="1:8" s="18" customFormat="1" ht="12.75">
      <c r="A20" s="16">
        <v>12</v>
      </c>
      <c r="B20" s="17" t="s">
        <v>21</v>
      </c>
      <c r="C20" s="14">
        <v>143570.13863000003</v>
      </c>
      <c r="D20" s="33">
        <v>82442.54894</v>
      </c>
      <c r="E20" s="31">
        <v>151810.89176000003</v>
      </c>
      <c r="F20" s="31">
        <v>70645.98625999996</v>
      </c>
      <c r="G20" s="14">
        <f t="shared" si="0"/>
        <v>-8240.753129999997</v>
      </c>
      <c r="H20" s="15">
        <f t="shared" si="1"/>
        <v>11796.562680000032</v>
      </c>
    </row>
    <row r="21" spans="1:8" s="18" customFormat="1" ht="12.75">
      <c r="A21" s="16">
        <v>13</v>
      </c>
      <c r="B21" s="17" t="s">
        <v>22</v>
      </c>
      <c r="C21" s="14">
        <v>55282.92922</v>
      </c>
      <c r="D21" s="33">
        <v>30829.76561</v>
      </c>
      <c r="E21" s="31">
        <v>57139.66709</v>
      </c>
      <c r="F21" s="31">
        <v>25751.779059999993</v>
      </c>
      <c r="G21" s="14">
        <f t="shared" si="0"/>
        <v>-1856.7378700000045</v>
      </c>
      <c r="H21" s="15">
        <f t="shared" si="1"/>
        <v>5077.986550000005</v>
      </c>
    </row>
    <row r="22" spans="1:8" s="18" customFormat="1" ht="12.75">
      <c r="A22" s="16">
        <v>14</v>
      </c>
      <c r="B22" s="17" t="s">
        <v>23</v>
      </c>
      <c r="C22" s="14">
        <v>198309.69236000002</v>
      </c>
      <c r="D22" s="33">
        <v>115601.35571</v>
      </c>
      <c r="E22" s="31">
        <v>191687.08436000004</v>
      </c>
      <c r="F22" s="31">
        <v>96982.06159999996</v>
      </c>
      <c r="G22" s="14">
        <f t="shared" si="0"/>
        <v>6622.607999999978</v>
      </c>
      <c r="H22" s="15">
        <f t="shared" si="1"/>
        <v>18619.294110000046</v>
      </c>
    </row>
    <row r="23" spans="1:8" s="18" customFormat="1" ht="12.75">
      <c r="A23" s="16">
        <v>15</v>
      </c>
      <c r="B23" s="17" t="s">
        <v>24</v>
      </c>
      <c r="C23" s="14">
        <v>183317.55808999998</v>
      </c>
      <c r="D23" s="33">
        <v>105386.18552</v>
      </c>
      <c r="E23" s="31">
        <v>193447.40938000006</v>
      </c>
      <c r="F23" s="31">
        <v>93361.21859</v>
      </c>
      <c r="G23" s="14">
        <f t="shared" si="0"/>
        <v>-10129.851290000079</v>
      </c>
      <c r="H23" s="15">
        <f t="shared" si="1"/>
        <v>12024.966929999995</v>
      </c>
    </row>
    <row r="24" spans="1:8" s="18" customFormat="1" ht="12.75">
      <c r="A24" s="16">
        <v>16</v>
      </c>
      <c r="B24" s="17" t="s">
        <v>25</v>
      </c>
      <c r="C24" s="14">
        <v>138385.77093000003</v>
      </c>
      <c r="D24" s="33">
        <v>78045.47263999999</v>
      </c>
      <c r="E24" s="31">
        <v>142992.06793000002</v>
      </c>
      <c r="F24" s="31">
        <v>69705.15410999996</v>
      </c>
      <c r="G24" s="14">
        <f t="shared" si="0"/>
        <v>-4606.296999999991</v>
      </c>
      <c r="H24" s="15">
        <f t="shared" si="1"/>
        <v>8340.318530000033</v>
      </c>
    </row>
    <row r="25" spans="1:8" s="18" customFormat="1" ht="12.75">
      <c r="A25" s="16">
        <v>17</v>
      </c>
      <c r="B25" s="17" t="s">
        <v>26</v>
      </c>
      <c r="C25" s="14">
        <v>197419.01200000002</v>
      </c>
      <c r="D25" s="33">
        <v>121254.92107999997</v>
      </c>
      <c r="E25" s="31">
        <v>195509.32700000005</v>
      </c>
      <c r="F25" s="31">
        <v>102088.98374000001</v>
      </c>
      <c r="G25" s="14">
        <f t="shared" si="0"/>
        <v>1909.6849999999686</v>
      </c>
      <c r="H25" s="15">
        <f t="shared" si="1"/>
        <v>19165.93733999996</v>
      </c>
    </row>
    <row r="26" spans="1:8" s="20" customFormat="1" ht="16.5" customHeight="1">
      <c r="A26" s="44" t="s">
        <v>27</v>
      </c>
      <c r="B26" s="45"/>
      <c r="C26" s="19">
        <f>SUM(C9:C25)</f>
        <v>2141105.34209</v>
      </c>
      <c r="D26" s="19">
        <f>SUM(D9:D25)</f>
        <v>1239642.4231900002</v>
      </c>
      <c r="E26" s="19">
        <f>SUM(E9:E25)</f>
        <v>2186815.8996800003</v>
      </c>
      <c r="F26" s="19">
        <f>SUM(F9:F25)</f>
        <v>1084374.56927</v>
      </c>
      <c r="G26" s="19">
        <f>SUM(G9:G25)</f>
        <v>-45710.557590000164</v>
      </c>
      <c r="H26" s="19">
        <f>SUM(H9:H25)</f>
        <v>155267.85391999985</v>
      </c>
    </row>
    <row r="27" spans="1:8" s="18" customFormat="1" ht="12.75">
      <c r="A27" s="16"/>
      <c r="B27" s="13" t="s">
        <v>28</v>
      </c>
      <c r="C27" s="19"/>
      <c r="D27" s="19"/>
      <c r="E27" s="31"/>
      <c r="F27" s="31"/>
      <c r="G27" s="14"/>
      <c r="H27" s="15"/>
    </row>
    <row r="28" spans="1:8" s="18" customFormat="1" ht="12.75">
      <c r="A28" s="16">
        <v>1</v>
      </c>
      <c r="B28" s="21" t="s">
        <v>29</v>
      </c>
      <c r="C28" s="14">
        <v>1259602.2920500003</v>
      </c>
      <c r="D28" s="14">
        <v>741633.4524100003</v>
      </c>
      <c r="E28" s="31">
        <v>1239144.44411</v>
      </c>
      <c r="F28" s="31">
        <v>641913.2158900012</v>
      </c>
      <c r="G28" s="14">
        <f t="shared" si="0"/>
        <v>20457.84794000024</v>
      </c>
      <c r="H28" s="15">
        <f t="shared" si="1"/>
        <v>99720.2365199991</v>
      </c>
    </row>
    <row r="29" spans="1:8" s="18" customFormat="1" ht="12.75">
      <c r="A29" s="16">
        <v>2</v>
      </c>
      <c r="B29" s="21" t="s">
        <v>30</v>
      </c>
      <c r="C29" s="14">
        <v>937431.4079999999</v>
      </c>
      <c r="D29" s="14">
        <v>547112.1211000001</v>
      </c>
      <c r="E29" s="31">
        <v>967846.05</v>
      </c>
      <c r="F29" s="31">
        <v>515367.9551300002</v>
      </c>
      <c r="G29" s="14">
        <f t="shared" si="0"/>
        <v>-30414.64200000011</v>
      </c>
      <c r="H29" s="15">
        <f t="shared" si="1"/>
        <v>31744.165969999915</v>
      </c>
    </row>
    <row r="30" spans="1:8" s="18" customFormat="1" ht="12.75">
      <c r="A30" s="16">
        <v>3</v>
      </c>
      <c r="B30" s="21" t="s">
        <v>31</v>
      </c>
      <c r="C30" s="14">
        <v>663835.2957800002</v>
      </c>
      <c r="D30" s="14">
        <v>389132.31907</v>
      </c>
      <c r="E30" s="31">
        <v>705963.5774900006</v>
      </c>
      <c r="F30" s="31">
        <v>370033.5110300003</v>
      </c>
      <c r="G30" s="14">
        <f t="shared" si="0"/>
        <v>-42128.281710000476</v>
      </c>
      <c r="H30" s="15">
        <f t="shared" si="1"/>
        <v>19098.80803999974</v>
      </c>
    </row>
    <row r="31" spans="1:8" s="18" customFormat="1" ht="12.75">
      <c r="A31" s="16">
        <v>4</v>
      </c>
      <c r="B31" s="21" t="s">
        <v>32</v>
      </c>
      <c r="C31" s="14">
        <v>1379161.973</v>
      </c>
      <c r="D31" s="14">
        <v>809625.2246100008</v>
      </c>
      <c r="E31" s="31">
        <v>1270968.2349999999</v>
      </c>
      <c r="F31" s="31">
        <v>745661.2522499991</v>
      </c>
      <c r="G31" s="14">
        <f t="shared" si="0"/>
        <v>108193.73800000013</v>
      </c>
      <c r="H31" s="15">
        <f t="shared" si="1"/>
        <v>63963.97236000176</v>
      </c>
    </row>
    <row r="32" spans="1:8" s="18" customFormat="1" ht="12.75">
      <c r="A32" s="16">
        <v>5</v>
      </c>
      <c r="B32" s="21" t="s">
        <v>33</v>
      </c>
      <c r="C32" s="14">
        <v>819169.0472999999</v>
      </c>
      <c r="D32" s="31">
        <v>492561.97963999974</v>
      </c>
      <c r="E32" s="31">
        <v>738458.9427499996</v>
      </c>
      <c r="F32" s="31">
        <v>431794.0223900003</v>
      </c>
      <c r="G32" s="14">
        <f t="shared" si="0"/>
        <v>80710.10455000028</v>
      </c>
      <c r="H32" s="15">
        <f t="shared" si="1"/>
        <v>60767.957249999454</v>
      </c>
    </row>
    <row r="33" spans="1:8" s="18" customFormat="1" ht="12.75">
      <c r="A33" s="16">
        <v>6</v>
      </c>
      <c r="B33" s="21" t="s">
        <v>34</v>
      </c>
      <c r="C33" s="14">
        <v>1290313.010710001</v>
      </c>
      <c r="D33" s="31">
        <v>729607.3524900007</v>
      </c>
      <c r="E33" s="31">
        <v>1228744.3158299995</v>
      </c>
      <c r="F33" s="31">
        <v>619066.7896499997</v>
      </c>
      <c r="G33" s="14">
        <f t="shared" si="0"/>
        <v>61568.69488000148</v>
      </c>
      <c r="H33" s="15">
        <f t="shared" si="1"/>
        <v>110540.56284000096</v>
      </c>
    </row>
    <row r="34" spans="1:8" s="36" customFormat="1" ht="12.75">
      <c r="A34" s="37">
        <v>7</v>
      </c>
      <c r="B34" s="38" t="s">
        <v>35</v>
      </c>
      <c r="C34" s="14">
        <v>521421.0532299999</v>
      </c>
      <c r="D34" s="31">
        <v>327033.1736699999</v>
      </c>
      <c r="E34" s="31">
        <v>537229.85293</v>
      </c>
      <c r="F34" s="31">
        <v>262463.2584600003</v>
      </c>
      <c r="G34" s="14">
        <f t="shared" si="0"/>
        <v>-15808.799700000149</v>
      </c>
      <c r="H34" s="15">
        <f t="shared" si="1"/>
        <v>64569.9152099996</v>
      </c>
    </row>
    <row r="35" spans="1:8" s="18" customFormat="1" ht="12.75">
      <c r="A35" s="16">
        <v>8</v>
      </c>
      <c r="B35" s="21" t="s">
        <v>36</v>
      </c>
      <c r="C35" s="14">
        <v>577947.93651</v>
      </c>
      <c r="D35" s="31">
        <v>335233.47616</v>
      </c>
      <c r="E35" s="31">
        <v>593559.82905</v>
      </c>
      <c r="F35" s="31">
        <v>301324.67236999975</v>
      </c>
      <c r="G35" s="14">
        <f t="shared" si="0"/>
        <v>-15611.892539999913</v>
      </c>
      <c r="H35" s="15">
        <f t="shared" si="1"/>
        <v>33908.80379000027</v>
      </c>
    </row>
    <row r="36" spans="1:8" s="18" customFormat="1" ht="12.75">
      <c r="A36" s="16">
        <v>9</v>
      </c>
      <c r="B36" s="21" t="s">
        <v>37</v>
      </c>
      <c r="C36" s="14">
        <v>2155999.043</v>
      </c>
      <c r="D36" s="31">
        <v>1228999.81715</v>
      </c>
      <c r="E36" s="31">
        <v>2154242.685</v>
      </c>
      <c r="F36" s="31">
        <v>1073094.9780099997</v>
      </c>
      <c r="G36" s="14">
        <f t="shared" si="0"/>
        <v>1756.3580000000075</v>
      </c>
      <c r="H36" s="15">
        <f t="shared" si="1"/>
        <v>155904.8391400003</v>
      </c>
    </row>
    <row r="37" spans="1:8" s="18" customFormat="1" ht="12.75">
      <c r="A37" s="16">
        <v>10</v>
      </c>
      <c r="B37" s="21" t="s">
        <v>38</v>
      </c>
      <c r="C37" s="14">
        <v>421160.62035000004</v>
      </c>
      <c r="D37" s="31">
        <v>241197.7945100001</v>
      </c>
      <c r="E37" s="31">
        <v>431450.29082000017</v>
      </c>
      <c r="F37" s="31">
        <v>247197.88586999997</v>
      </c>
      <c r="G37" s="14">
        <f t="shared" si="0"/>
        <v>-10289.670470000128</v>
      </c>
      <c r="H37" s="15">
        <f t="shared" si="1"/>
        <v>-6000.091359999875</v>
      </c>
    </row>
    <row r="38" spans="1:8" s="18" customFormat="1" ht="12.75">
      <c r="A38" s="16">
        <v>11</v>
      </c>
      <c r="B38" s="21" t="s">
        <v>39</v>
      </c>
      <c r="C38" s="14">
        <v>295453.827</v>
      </c>
      <c r="D38" s="31">
        <v>171663.12746999998</v>
      </c>
      <c r="E38" s="31">
        <v>306789.246</v>
      </c>
      <c r="F38" s="31">
        <v>154955.6039199995</v>
      </c>
      <c r="G38" s="14">
        <f t="shared" si="0"/>
        <v>-11335.418999999994</v>
      </c>
      <c r="H38" s="15">
        <f t="shared" si="1"/>
        <v>16707.52355000048</v>
      </c>
    </row>
    <row r="39" spans="1:8" s="18" customFormat="1" ht="12.75">
      <c r="A39" s="16">
        <v>12</v>
      </c>
      <c r="B39" s="21" t="s">
        <v>40</v>
      </c>
      <c r="C39" s="39">
        <v>806092.37733</v>
      </c>
      <c r="D39" s="40">
        <v>471750.27036000026</v>
      </c>
      <c r="E39" s="31">
        <v>812568.5357600002</v>
      </c>
      <c r="F39" s="31">
        <v>443300.34593999933</v>
      </c>
      <c r="G39" s="14">
        <f t="shared" si="0"/>
        <v>-6476.158430000185</v>
      </c>
      <c r="H39" s="15">
        <f t="shared" si="1"/>
        <v>28449.924420000927</v>
      </c>
    </row>
    <row r="40" spans="1:8" s="18" customFormat="1" ht="12.75">
      <c r="A40" s="16">
        <v>13</v>
      </c>
      <c r="B40" s="21" t="s">
        <v>41</v>
      </c>
      <c r="C40" s="14">
        <v>875004.9116299999</v>
      </c>
      <c r="D40" s="31">
        <v>520069.94755999977</v>
      </c>
      <c r="E40" s="31">
        <v>901310.2925199997</v>
      </c>
      <c r="F40" s="31">
        <v>462174.74380999996</v>
      </c>
      <c r="G40" s="14">
        <f t="shared" si="0"/>
        <v>-26305.380889999797</v>
      </c>
      <c r="H40" s="15">
        <f t="shared" si="1"/>
        <v>57895.20374999981</v>
      </c>
    </row>
    <row r="41" spans="1:8" s="18" customFormat="1" ht="12.75">
      <c r="A41" s="16">
        <v>14</v>
      </c>
      <c r="B41" s="21" t="s">
        <v>42</v>
      </c>
      <c r="C41" s="14">
        <v>398854.46734000003</v>
      </c>
      <c r="D41" s="31">
        <v>222928.07432</v>
      </c>
      <c r="E41" s="31">
        <v>386182.1220399997</v>
      </c>
      <c r="F41" s="31">
        <v>198137.66488999993</v>
      </c>
      <c r="G41" s="14">
        <f t="shared" si="0"/>
        <v>12672.345300000336</v>
      </c>
      <c r="H41" s="15">
        <f t="shared" si="1"/>
        <v>24790.409430000087</v>
      </c>
    </row>
    <row r="42" spans="1:8" s="18" customFormat="1" ht="12.75">
      <c r="A42" s="16">
        <v>15</v>
      </c>
      <c r="B42" s="21" t="s">
        <v>43</v>
      </c>
      <c r="C42" s="14">
        <v>1063866.45044</v>
      </c>
      <c r="D42" s="31">
        <v>625233.9616700003</v>
      </c>
      <c r="E42" s="31">
        <v>1056516.9603700014</v>
      </c>
      <c r="F42" s="31">
        <v>528426.0857200009</v>
      </c>
      <c r="G42" s="14">
        <f t="shared" si="0"/>
        <v>7349.490069998661</v>
      </c>
      <c r="H42" s="15">
        <f t="shared" si="1"/>
        <v>96807.87594999943</v>
      </c>
    </row>
    <row r="43" spans="1:8" s="18" customFormat="1" ht="12.75">
      <c r="A43" s="16">
        <v>16</v>
      </c>
      <c r="B43" s="21" t="s">
        <v>44</v>
      </c>
      <c r="C43" s="14">
        <v>262131.1151900001</v>
      </c>
      <c r="D43" s="31">
        <v>148429.89594999995</v>
      </c>
      <c r="E43" s="31">
        <v>265065.77056999964</v>
      </c>
      <c r="F43" s="31">
        <v>146055.83789</v>
      </c>
      <c r="G43" s="14">
        <f t="shared" si="0"/>
        <v>-2934.6553799995454</v>
      </c>
      <c r="H43" s="15">
        <f t="shared" si="1"/>
        <v>2374.058059999952</v>
      </c>
    </row>
    <row r="44" spans="1:8" s="18" customFormat="1" ht="12.75">
      <c r="A44" s="16">
        <v>17</v>
      </c>
      <c r="B44" s="21" t="s">
        <v>45</v>
      </c>
      <c r="C44" s="14">
        <v>825916.434</v>
      </c>
      <c r="D44" s="31">
        <v>490893.0912800001</v>
      </c>
      <c r="E44" s="31">
        <v>818878.6610000001</v>
      </c>
      <c r="F44" s="31">
        <v>411861.12307000096</v>
      </c>
      <c r="G44" s="14">
        <f t="shared" si="0"/>
        <v>7037.772999999928</v>
      </c>
      <c r="H44" s="15">
        <f t="shared" si="1"/>
        <v>79031.96820999915</v>
      </c>
    </row>
    <row r="45" spans="1:8" s="18" customFormat="1" ht="12.75">
      <c r="A45" s="16">
        <v>18</v>
      </c>
      <c r="B45" s="21" t="s">
        <v>46</v>
      </c>
      <c r="C45" s="14">
        <v>960860.1430000002</v>
      </c>
      <c r="D45" s="31">
        <v>529980.0666199995</v>
      </c>
      <c r="E45" s="31">
        <v>943470.3609999999</v>
      </c>
      <c r="F45" s="31">
        <v>550024.2673400003</v>
      </c>
      <c r="G45" s="14">
        <f t="shared" si="0"/>
        <v>17389.78200000024</v>
      </c>
      <c r="H45" s="15">
        <f t="shared" si="1"/>
        <v>-20044.20072000078</v>
      </c>
    </row>
    <row r="46" spans="1:8" s="20" customFormat="1" ht="17.25" customHeight="1">
      <c r="A46" s="16">
        <v>19</v>
      </c>
      <c r="B46" s="21" t="s">
        <v>47</v>
      </c>
      <c r="C46" s="14">
        <v>382995.63579000003</v>
      </c>
      <c r="D46" s="31">
        <v>225708.1803</v>
      </c>
      <c r="E46" s="14">
        <v>402146.83871</v>
      </c>
      <c r="F46" s="14">
        <v>211479.56032000025</v>
      </c>
      <c r="G46" s="14">
        <f t="shared" si="0"/>
        <v>-19151.202919999952</v>
      </c>
      <c r="H46" s="15">
        <f t="shared" si="1"/>
        <v>14228.619979999756</v>
      </c>
    </row>
    <row r="47" spans="1:8" s="20" customFormat="1" ht="18.75" customHeight="1">
      <c r="A47" s="44" t="s">
        <v>48</v>
      </c>
      <c r="B47" s="45"/>
      <c r="C47" s="19">
        <f>SUM(C28:C46)</f>
        <v>15897217.04165</v>
      </c>
      <c r="D47" s="19">
        <f>SUM(D28:D46)</f>
        <v>9248793.32634</v>
      </c>
      <c r="E47" s="19">
        <f>SUM(E28:E46)</f>
        <v>15760537.010950001</v>
      </c>
      <c r="F47" s="19">
        <f>SUM(F28:F46)</f>
        <v>8314332.773950002</v>
      </c>
      <c r="G47" s="19">
        <f>SUM(G28:G46)</f>
        <v>136680.03070000105</v>
      </c>
      <c r="H47" s="19">
        <f>SUM(H28:H46)</f>
        <v>934460.5523900001</v>
      </c>
    </row>
    <row r="48" spans="1:8" s="20" customFormat="1" ht="12.75">
      <c r="A48" s="16"/>
      <c r="B48" s="22" t="s">
        <v>49</v>
      </c>
      <c r="C48" s="19"/>
      <c r="D48" s="19"/>
      <c r="E48" s="31"/>
      <c r="F48" s="31"/>
      <c r="G48" s="14"/>
      <c r="H48" s="15"/>
    </row>
    <row r="49" spans="1:8" s="20" customFormat="1" ht="12.75">
      <c r="A49" s="16"/>
      <c r="B49" s="22" t="s">
        <v>50</v>
      </c>
      <c r="C49" s="14"/>
      <c r="D49" s="31"/>
      <c r="E49" s="31"/>
      <c r="F49" s="31"/>
      <c r="G49" s="14"/>
      <c r="H49" s="15"/>
    </row>
    <row r="50" spans="1:8" s="20" customFormat="1" ht="12.75">
      <c r="A50" s="16">
        <v>1</v>
      </c>
      <c r="B50" s="21" t="s">
        <v>51</v>
      </c>
      <c r="C50" s="14">
        <v>267427.39687999996</v>
      </c>
      <c r="D50" s="14">
        <v>149646.78722</v>
      </c>
      <c r="E50" s="31">
        <v>278414.20084</v>
      </c>
      <c r="F50" s="31">
        <v>144355.39154000024</v>
      </c>
      <c r="G50" s="14">
        <f t="shared" si="0"/>
        <v>-10986.803960000048</v>
      </c>
      <c r="H50" s="15">
        <f t="shared" si="1"/>
        <v>5291.395679999754</v>
      </c>
    </row>
    <row r="51" spans="1:8" s="18" customFormat="1" ht="12.75">
      <c r="A51" s="16">
        <v>2</v>
      </c>
      <c r="B51" s="21" t="s">
        <v>52</v>
      </c>
      <c r="C51" s="14">
        <v>108912.82865000001</v>
      </c>
      <c r="D51" s="31">
        <v>64903.03494999996</v>
      </c>
      <c r="E51" s="31">
        <v>108726.21623</v>
      </c>
      <c r="F51" s="31">
        <v>53302.673030000005</v>
      </c>
      <c r="G51" s="14">
        <f t="shared" si="0"/>
        <v>186.61242000000493</v>
      </c>
      <c r="H51" s="15">
        <f t="shared" si="1"/>
        <v>11600.361919999952</v>
      </c>
    </row>
    <row r="52" spans="1:8" s="18" customFormat="1" ht="12.75">
      <c r="A52" s="16">
        <v>3</v>
      </c>
      <c r="B52" s="21" t="s">
        <v>53</v>
      </c>
      <c r="C52" s="14">
        <v>185338.6454</v>
      </c>
      <c r="D52" s="14">
        <v>108067.14491999992</v>
      </c>
      <c r="E52" s="31">
        <v>187554.23721000005</v>
      </c>
      <c r="F52" s="31">
        <v>101955.66000000002</v>
      </c>
      <c r="G52" s="14">
        <f t="shared" si="0"/>
        <v>-2215.5918100000417</v>
      </c>
      <c r="H52" s="15">
        <f t="shared" si="1"/>
        <v>6111.484919999901</v>
      </c>
    </row>
    <row r="53" spans="1:8" s="18" customFormat="1" ht="12.75">
      <c r="A53" s="16">
        <v>4</v>
      </c>
      <c r="B53" s="21" t="s">
        <v>54</v>
      </c>
      <c r="C53" s="14">
        <v>141138.50931</v>
      </c>
      <c r="D53" s="31">
        <v>80967.18245000002</v>
      </c>
      <c r="E53" s="31">
        <v>148731.35807999998</v>
      </c>
      <c r="F53" s="31">
        <v>76582.95883999999</v>
      </c>
      <c r="G53" s="14">
        <f t="shared" si="0"/>
        <v>-7592.848769999982</v>
      </c>
      <c r="H53" s="15">
        <f t="shared" si="1"/>
        <v>4384.22361000003</v>
      </c>
    </row>
    <row r="54" spans="1:8" s="18" customFormat="1" ht="12.75">
      <c r="A54" s="16">
        <v>5</v>
      </c>
      <c r="B54" s="21" t="s">
        <v>55</v>
      </c>
      <c r="C54" s="14">
        <v>50291.77618</v>
      </c>
      <c r="D54" s="14">
        <v>27419.077089999995</v>
      </c>
      <c r="E54" s="31">
        <v>46406.52618000001</v>
      </c>
      <c r="F54" s="31">
        <v>23477.378570000004</v>
      </c>
      <c r="G54" s="14">
        <f t="shared" si="0"/>
        <v>3885.2499999999927</v>
      </c>
      <c r="H54" s="15">
        <f t="shared" si="1"/>
        <v>3941.698519999991</v>
      </c>
    </row>
    <row r="55" spans="1:8" s="18" customFormat="1" ht="12.75">
      <c r="A55" s="16">
        <v>6</v>
      </c>
      <c r="B55" s="21" t="s">
        <v>56</v>
      </c>
      <c r="C55" s="14">
        <v>37172.680340000006</v>
      </c>
      <c r="D55" s="31">
        <v>22330.752589999996</v>
      </c>
      <c r="E55" s="31">
        <v>36351.15568</v>
      </c>
      <c r="F55" s="31">
        <v>19759.11895</v>
      </c>
      <c r="G55" s="14">
        <f t="shared" si="0"/>
        <v>821.5246600000028</v>
      </c>
      <c r="H55" s="15">
        <f t="shared" si="1"/>
        <v>2571.6336399999964</v>
      </c>
    </row>
    <row r="56" spans="1:8" s="18" customFormat="1" ht="12.75">
      <c r="A56" s="16">
        <v>7</v>
      </c>
      <c r="B56" s="21" t="s">
        <v>57</v>
      </c>
      <c r="C56" s="14">
        <v>175992.38198999997</v>
      </c>
      <c r="D56" s="14">
        <v>106977.27898000009</v>
      </c>
      <c r="E56" s="31">
        <v>173089.67601</v>
      </c>
      <c r="F56" s="31">
        <v>88414.45151999993</v>
      </c>
      <c r="G56" s="14">
        <f t="shared" si="0"/>
        <v>2902.7059799999697</v>
      </c>
      <c r="H56" s="15">
        <f t="shared" si="1"/>
        <v>18562.82746000016</v>
      </c>
    </row>
    <row r="57" spans="1:8" s="18" customFormat="1" ht="12.75">
      <c r="A57" s="16">
        <v>8</v>
      </c>
      <c r="B57" s="21" t="s">
        <v>58</v>
      </c>
      <c r="C57" s="14">
        <v>69535.18311</v>
      </c>
      <c r="D57" s="31">
        <v>42476.076160000026</v>
      </c>
      <c r="E57" s="31">
        <v>69144.14452999999</v>
      </c>
      <c r="F57" s="31">
        <v>41646.68029999999</v>
      </c>
      <c r="G57" s="14">
        <f t="shared" si="0"/>
        <v>391.03858000000764</v>
      </c>
      <c r="H57" s="15">
        <f t="shared" si="1"/>
        <v>829.3958600000333</v>
      </c>
    </row>
    <row r="58" spans="1:8" s="18" customFormat="1" ht="12.75">
      <c r="A58" s="16">
        <v>9</v>
      </c>
      <c r="B58" s="21" t="s">
        <v>59</v>
      </c>
      <c r="C58" s="14">
        <v>110962.09813</v>
      </c>
      <c r="D58" s="14">
        <v>68734.03273000004</v>
      </c>
      <c r="E58" s="31">
        <v>112748.77351999999</v>
      </c>
      <c r="F58" s="31">
        <v>63200.10068999999</v>
      </c>
      <c r="G58" s="14">
        <f t="shared" si="0"/>
        <v>-1786.6753899999894</v>
      </c>
      <c r="H58" s="15">
        <f t="shared" si="1"/>
        <v>5533.932040000043</v>
      </c>
    </row>
    <row r="59" spans="1:8" s="18" customFormat="1" ht="12.75">
      <c r="A59" s="16">
        <v>10</v>
      </c>
      <c r="B59" s="21" t="s">
        <v>60</v>
      </c>
      <c r="C59" s="14">
        <v>111429.57790999999</v>
      </c>
      <c r="D59" s="14">
        <v>67483.92504</v>
      </c>
      <c r="E59" s="31">
        <v>120711.24983999999</v>
      </c>
      <c r="F59" s="31">
        <v>67233.93002000001</v>
      </c>
      <c r="G59" s="14">
        <f t="shared" si="0"/>
        <v>-9281.671929999997</v>
      </c>
      <c r="H59" s="15">
        <f t="shared" si="1"/>
        <v>249.99501999998756</v>
      </c>
    </row>
    <row r="60" spans="1:8" s="18" customFormat="1" ht="12.75">
      <c r="A60" s="16">
        <v>11</v>
      </c>
      <c r="B60" s="21" t="s">
        <v>61</v>
      </c>
      <c r="C60" s="14">
        <v>40267.70683000001</v>
      </c>
      <c r="D60" s="32">
        <v>23214.888089999997</v>
      </c>
      <c r="E60" s="31">
        <v>40644.77944</v>
      </c>
      <c r="F60" s="31">
        <v>21288.11139999999</v>
      </c>
      <c r="G60" s="14">
        <f t="shared" si="0"/>
        <v>-377.07260999998834</v>
      </c>
      <c r="H60" s="15">
        <f t="shared" si="1"/>
        <v>1926.776690000006</v>
      </c>
    </row>
    <row r="61" spans="1:8" s="18" customFormat="1" ht="12.75">
      <c r="A61" s="16">
        <v>12</v>
      </c>
      <c r="B61" s="21" t="s">
        <v>62</v>
      </c>
      <c r="C61" s="14">
        <v>242281.25476</v>
      </c>
      <c r="D61" s="32">
        <v>139754.49820999993</v>
      </c>
      <c r="E61" s="31">
        <v>237115.2699400001</v>
      </c>
      <c r="F61" s="31">
        <v>132810.32004999983</v>
      </c>
      <c r="G61" s="14">
        <f t="shared" si="0"/>
        <v>5165.984819999925</v>
      </c>
      <c r="H61" s="15">
        <f t="shared" si="1"/>
        <v>6944.178160000098</v>
      </c>
    </row>
    <row r="62" spans="1:8" s="18" customFormat="1" ht="12.75">
      <c r="A62" s="16">
        <v>13</v>
      </c>
      <c r="B62" s="21" t="s">
        <v>63</v>
      </c>
      <c r="C62" s="14">
        <v>133361.93831000003</v>
      </c>
      <c r="D62" s="32">
        <v>80416.88417000003</v>
      </c>
      <c r="E62" s="31">
        <v>135465.45931</v>
      </c>
      <c r="F62" s="31">
        <v>72234.70879999998</v>
      </c>
      <c r="G62" s="14">
        <f t="shared" si="0"/>
        <v>-2103.520999999979</v>
      </c>
      <c r="H62" s="15">
        <f t="shared" si="1"/>
        <v>8182.175370000055</v>
      </c>
    </row>
    <row r="63" spans="1:8" s="18" customFormat="1" ht="12.75">
      <c r="A63" s="16">
        <v>14</v>
      </c>
      <c r="B63" s="21" t="s">
        <v>64</v>
      </c>
      <c r="C63" s="14">
        <v>98750.12121</v>
      </c>
      <c r="D63" s="32">
        <v>60422.81433999999</v>
      </c>
      <c r="E63" s="31">
        <v>105305.65980999995</v>
      </c>
      <c r="F63" s="31">
        <v>55911.03495000001</v>
      </c>
      <c r="G63" s="14">
        <f t="shared" si="0"/>
        <v>-6555.538599999956</v>
      </c>
      <c r="H63" s="15">
        <f t="shared" si="1"/>
        <v>4511.7793899999815</v>
      </c>
    </row>
    <row r="64" spans="1:8" s="18" customFormat="1" ht="12.75">
      <c r="A64" s="16">
        <v>15</v>
      </c>
      <c r="B64" s="21" t="s">
        <v>65</v>
      </c>
      <c r="C64" s="14">
        <v>34882.28993</v>
      </c>
      <c r="D64" s="32">
        <v>19727.505250000006</v>
      </c>
      <c r="E64" s="31">
        <v>36748.79136999998</v>
      </c>
      <c r="F64" s="31">
        <v>19969.019589999974</v>
      </c>
      <c r="G64" s="14">
        <f t="shared" si="0"/>
        <v>-1866.5014399999782</v>
      </c>
      <c r="H64" s="15">
        <f t="shared" si="1"/>
        <v>-241.5143399999688</v>
      </c>
    </row>
    <row r="65" spans="1:8" s="18" customFormat="1" ht="12.75">
      <c r="A65" s="16">
        <v>16</v>
      </c>
      <c r="B65" s="21" t="s">
        <v>66</v>
      </c>
      <c r="C65" s="14">
        <v>57799.469459999986</v>
      </c>
      <c r="D65" s="32">
        <v>35661.32633000001</v>
      </c>
      <c r="E65" s="31">
        <v>58010.73480000002</v>
      </c>
      <c r="F65" s="31">
        <v>32482.754159999997</v>
      </c>
      <c r="G65" s="14">
        <f t="shared" si="0"/>
        <v>-211.26534000003448</v>
      </c>
      <c r="H65" s="15">
        <f t="shared" si="1"/>
        <v>3178.572170000014</v>
      </c>
    </row>
    <row r="66" spans="1:8" s="18" customFormat="1" ht="12.75">
      <c r="A66" s="16">
        <v>17</v>
      </c>
      <c r="B66" s="21" t="s">
        <v>67</v>
      </c>
      <c r="C66" s="14">
        <v>86783.72132000003</v>
      </c>
      <c r="D66" s="32">
        <v>51457.40766999995</v>
      </c>
      <c r="E66" s="31">
        <v>94338.98069999999</v>
      </c>
      <c r="F66" s="31">
        <v>50013.65326</v>
      </c>
      <c r="G66" s="14">
        <f t="shared" si="0"/>
        <v>-7555.2593799999595</v>
      </c>
      <c r="H66" s="15">
        <f t="shared" si="1"/>
        <v>1443.7544099999504</v>
      </c>
    </row>
    <row r="67" spans="1:8" s="18" customFormat="1" ht="12.75">
      <c r="A67" s="16">
        <v>18</v>
      </c>
      <c r="B67" s="21" t="s">
        <v>68</v>
      </c>
      <c r="C67" s="14">
        <v>226421.15873</v>
      </c>
      <c r="D67" s="32">
        <v>134927.42162</v>
      </c>
      <c r="E67" s="31">
        <v>241619.95775000006</v>
      </c>
      <c r="F67" s="31">
        <v>129918.88811000003</v>
      </c>
      <c r="G67" s="14">
        <f t="shared" si="0"/>
        <v>-15198.799020000064</v>
      </c>
      <c r="H67" s="15">
        <f t="shared" si="1"/>
        <v>5008.533509999979</v>
      </c>
    </row>
    <row r="68" spans="1:8" s="18" customFormat="1" ht="12.75">
      <c r="A68" s="16">
        <v>19</v>
      </c>
      <c r="B68" s="21" t="s">
        <v>69</v>
      </c>
      <c r="C68" s="14">
        <v>89448.62087999997</v>
      </c>
      <c r="D68" s="32">
        <v>50327.90251000001</v>
      </c>
      <c r="E68" s="31">
        <v>88623.86237</v>
      </c>
      <c r="F68" s="31">
        <v>50139.437909999964</v>
      </c>
      <c r="G68" s="14">
        <f t="shared" si="0"/>
        <v>824.7585099999706</v>
      </c>
      <c r="H68" s="15">
        <f t="shared" si="1"/>
        <v>188.464600000043</v>
      </c>
    </row>
    <row r="69" spans="1:8" s="23" customFormat="1" ht="12.75">
      <c r="A69" s="16">
        <v>20</v>
      </c>
      <c r="B69" s="21" t="s">
        <v>70</v>
      </c>
      <c r="C69" s="14">
        <v>81389.37750999999</v>
      </c>
      <c r="D69" s="32">
        <v>45795.78717</v>
      </c>
      <c r="E69" s="31">
        <v>83741.29237999997</v>
      </c>
      <c r="F69" s="31">
        <v>43069.738369999985</v>
      </c>
      <c r="G69" s="14">
        <f t="shared" si="0"/>
        <v>-2351.9148699999787</v>
      </c>
      <c r="H69" s="15">
        <f t="shared" si="1"/>
        <v>2726.0488000000187</v>
      </c>
    </row>
    <row r="70" spans="1:8" s="18" customFormat="1" ht="12.75">
      <c r="A70" s="16">
        <v>21</v>
      </c>
      <c r="B70" s="21" t="s">
        <v>71</v>
      </c>
      <c r="C70" s="14">
        <v>102541.07430000001</v>
      </c>
      <c r="D70" s="32">
        <v>55321.573000000026</v>
      </c>
      <c r="E70" s="31">
        <v>102117.57072999992</v>
      </c>
      <c r="F70" s="31">
        <v>52979.75312000002</v>
      </c>
      <c r="G70" s="14">
        <f t="shared" si="0"/>
        <v>423.5035700000881</v>
      </c>
      <c r="H70" s="15">
        <f t="shared" si="1"/>
        <v>2341.8198800000027</v>
      </c>
    </row>
    <row r="71" spans="1:8" s="18" customFormat="1" ht="12.75">
      <c r="A71" s="16">
        <v>22</v>
      </c>
      <c r="B71" s="21" t="s">
        <v>72</v>
      </c>
      <c r="C71" s="14">
        <v>41143.71467</v>
      </c>
      <c r="D71" s="32">
        <v>21756.90166</v>
      </c>
      <c r="E71" s="31">
        <v>42593.23699000002</v>
      </c>
      <c r="F71" s="31">
        <v>21123.893700000004</v>
      </c>
      <c r="G71" s="14">
        <f t="shared" si="0"/>
        <v>-1449.5223200000182</v>
      </c>
      <c r="H71" s="15">
        <f t="shared" si="1"/>
        <v>633.0079599999954</v>
      </c>
    </row>
    <row r="72" spans="1:8" s="18" customFormat="1" ht="12.75">
      <c r="A72" s="16">
        <v>23</v>
      </c>
      <c r="B72" s="21" t="s">
        <v>73</v>
      </c>
      <c r="C72" s="14">
        <v>32685.39370999999</v>
      </c>
      <c r="D72" s="32">
        <v>21079.774770000007</v>
      </c>
      <c r="E72" s="31">
        <v>34502.666309999986</v>
      </c>
      <c r="F72" s="31">
        <v>18351.280370000015</v>
      </c>
      <c r="G72" s="14">
        <f aca="true" t="shared" si="2" ref="G72:G135">C72-E72</f>
        <v>-1817.2725999999966</v>
      </c>
      <c r="H72" s="15">
        <f aca="true" t="shared" si="3" ref="H72:H135">D72-F72</f>
        <v>2728.4943999999923</v>
      </c>
    </row>
    <row r="73" spans="1:8" s="18" customFormat="1" ht="12.75">
      <c r="A73" s="16">
        <v>24</v>
      </c>
      <c r="B73" s="21" t="s">
        <v>74</v>
      </c>
      <c r="C73" s="14">
        <v>311891.722</v>
      </c>
      <c r="D73" s="32">
        <v>181163.0374799999</v>
      </c>
      <c r="E73" s="31">
        <v>332756.304</v>
      </c>
      <c r="F73" s="31">
        <v>162780.54414999994</v>
      </c>
      <c r="G73" s="14">
        <f t="shared" si="2"/>
        <v>-20864.581999999995</v>
      </c>
      <c r="H73" s="15">
        <f t="shared" si="3"/>
        <v>18382.49332999997</v>
      </c>
    </row>
    <row r="74" spans="1:8" s="18" customFormat="1" ht="12.75">
      <c r="A74" s="16">
        <v>25</v>
      </c>
      <c r="B74" s="21" t="s">
        <v>75</v>
      </c>
      <c r="C74" s="14">
        <v>95963.49849</v>
      </c>
      <c r="D74" s="32">
        <v>57592.54200999999</v>
      </c>
      <c r="E74" s="31">
        <v>102002.76195000001</v>
      </c>
      <c r="F74" s="31">
        <v>53479.251320000025</v>
      </c>
      <c r="G74" s="14">
        <f t="shared" si="2"/>
        <v>-6039.2634600000165</v>
      </c>
      <c r="H74" s="15">
        <f t="shared" si="3"/>
        <v>4113.290689999965</v>
      </c>
    </row>
    <row r="75" spans="1:8" s="18" customFormat="1" ht="12.75">
      <c r="A75" s="16">
        <v>26</v>
      </c>
      <c r="B75" s="21" t="s">
        <v>76</v>
      </c>
      <c r="C75" s="14">
        <v>60674.312759999986</v>
      </c>
      <c r="D75" s="32">
        <v>38212.366530000036</v>
      </c>
      <c r="E75" s="31">
        <v>61643.571139999956</v>
      </c>
      <c r="F75" s="31">
        <v>31494.017260000004</v>
      </c>
      <c r="G75" s="14">
        <f t="shared" si="2"/>
        <v>-969.2583799999702</v>
      </c>
      <c r="H75" s="15">
        <f t="shared" si="3"/>
        <v>6718.3492700000315</v>
      </c>
    </row>
    <row r="76" spans="1:8" s="18" customFormat="1" ht="12.75">
      <c r="A76" s="16">
        <v>27</v>
      </c>
      <c r="B76" s="21" t="s">
        <v>77</v>
      </c>
      <c r="C76" s="14">
        <v>216617.648</v>
      </c>
      <c r="D76" s="32">
        <v>127405.4336499999</v>
      </c>
      <c r="E76" s="31">
        <v>229553.709</v>
      </c>
      <c r="F76" s="31">
        <v>116751.15750999996</v>
      </c>
      <c r="G76" s="14">
        <f t="shared" si="2"/>
        <v>-12936.061000000016</v>
      </c>
      <c r="H76" s="15">
        <f t="shared" si="3"/>
        <v>10654.276139999944</v>
      </c>
    </row>
    <row r="77" spans="1:8" s="18" customFormat="1" ht="12.75">
      <c r="A77" s="16">
        <v>28</v>
      </c>
      <c r="B77" s="21" t="s">
        <v>78</v>
      </c>
      <c r="C77" s="14">
        <v>36431.66433</v>
      </c>
      <c r="D77" s="32">
        <v>20698.813890000005</v>
      </c>
      <c r="E77" s="31">
        <v>35594.53007</v>
      </c>
      <c r="F77" s="31">
        <v>19707.84892</v>
      </c>
      <c r="G77" s="14">
        <f t="shared" si="2"/>
        <v>837.1342599999989</v>
      </c>
      <c r="H77" s="15">
        <f t="shared" si="3"/>
        <v>990.9649700000045</v>
      </c>
    </row>
    <row r="78" spans="1:8" s="20" customFormat="1" ht="15" customHeight="1">
      <c r="A78" s="16">
        <v>29</v>
      </c>
      <c r="B78" s="21" t="s">
        <v>79</v>
      </c>
      <c r="C78" s="14">
        <v>225076.9408799999</v>
      </c>
      <c r="D78" s="32">
        <v>132008.70122000002</v>
      </c>
      <c r="E78" s="14">
        <v>231915.31625000006</v>
      </c>
      <c r="F78" s="14">
        <v>120368.38420000009</v>
      </c>
      <c r="G78" s="14">
        <f t="shared" si="2"/>
        <v>-6838.375370000169</v>
      </c>
      <c r="H78" s="15">
        <f t="shared" si="3"/>
        <v>11640.31701999993</v>
      </c>
    </row>
    <row r="79" spans="1:8" s="20" customFormat="1" ht="12.75">
      <c r="A79" s="16">
        <v>30</v>
      </c>
      <c r="B79" s="21" t="s">
        <v>80</v>
      </c>
      <c r="C79" s="14">
        <v>181878.52856999997</v>
      </c>
      <c r="D79" s="32">
        <v>97846.67347999998</v>
      </c>
      <c r="E79" s="31">
        <v>181907.30618999997</v>
      </c>
      <c r="F79" s="31">
        <v>91226.68232000004</v>
      </c>
      <c r="G79" s="14">
        <f t="shared" si="2"/>
        <v>-28.777620000008028</v>
      </c>
      <c r="H79" s="15">
        <f t="shared" si="3"/>
        <v>6619.991159999947</v>
      </c>
    </row>
    <row r="80" spans="1:8" s="18" customFormat="1" ht="18" customHeight="1">
      <c r="A80" s="44" t="s">
        <v>81</v>
      </c>
      <c r="B80" s="45"/>
      <c r="C80" s="19">
        <f>SUM(C50:C79)</f>
        <v>3654491.23455</v>
      </c>
      <c r="D80" s="19">
        <f>SUM(D50:D79)</f>
        <v>2133797.5451799994</v>
      </c>
      <c r="E80" s="19">
        <f>SUM(E50:E79)</f>
        <v>3758079.29862</v>
      </c>
      <c r="F80" s="19">
        <f>SUM(F50:F79)</f>
        <v>1976028.8229299998</v>
      </c>
      <c r="G80" s="19">
        <f>SUM(G50:G79)</f>
        <v>-103588.06407000023</v>
      </c>
      <c r="H80" s="19">
        <f>SUM(H50:H79)</f>
        <v>157768.72224999982</v>
      </c>
    </row>
    <row r="81" spans="1:8" s="18" customFormat="1" ht="12.75">
      <c r="A81" s="16"/>
      <c r="B81" s="13" t="s">
        <v>82</v>
      </c>
      <c r="C81" s="14"/>
      <c r="D81" s="32"/>
      <c r="E81" s="31"/>
      <c r="F81" s="31"/>
      <c r="G81" s="14"/>
      <c r="H81" s="15"/>
    </row>
    <row r="82" spans="1:8" s="18" customFormat="1" ht="12.75">
      <c r="A82" s="16">
        <v>31</v>
      </c>
      <c r="B82" s="21" t="s">
        <v>83</v>
      </c>
      <c r="C82" s="14">
        <v>57123.9771</v>
      </c>
      <c r="D82" s="14">
        <v>33324.491</v>
      </c>
      <c r="E82" s="31">
        <v>57111.08730000002</v>
      </c>
      <c r="F82" s="31">
        <v>31444.08665000001</v>
      </c>
      <c r="G82" s="14">
        <f t="shared" si="2"/>
        <v>12.889799999975367</v>
      </c>
      <c r="H82" s="15">
        <f t="shared" si="3"/>
        <v>1880.4043499999934</v>
      </c>
    </row>
    <row r="83" spans="1:8" s="18" customFormat="1" ht="12.75">
      <c r="A83" s="16">
        <v>32</v>
      </c>
      <c r="B83" s="21" t="s">
        <v>84</v>
      </c>
      <c r="C83" s="14">
        <v>53907.77911999999</v>
      </c>
      <c r="D83" s="32">
        <v>31297.204640000004</v>
      </c>
      <c r="E83" s="31">
        <v>57887.00899999999</v>
      </c>
      <c r="F83" s="31">
        <v>29652.427350000005</v>
      </c>
      <c r="G83" s="14">
        <f t="shared" si="2"/>
        <v>-3979.229879999999</v>
      </c>
      <c r="H83" s="15">
        <f t="shared" si="3"/>
        <v>1644.7772899999982</v>
      </c>
    </row>
    <row r="84" spans="1:8" s="18" customFormat="1" ht="12.75">
      <c r="A84" s="16">
        <v>33</v>
      </c>
      <c r="B84" s="21" t="s">
        <v>85</v>
      </c>
      <c r="C84" s="14">
        <v>41459.86442999999</v>
      </c>
      <c r="D84" s="32">
        <v>26313.388550000007</v>
      </c>
      <c r="E84" s="31">
        <v>41669.11692999999</v>
      </c>
      <c r="F84" s="31">
        <v>22855.025490000004</v>
      </c>
      <c r="G84" s="14">
        <f t="shared" si="2"/>
        <v>-209.25250000000233</v>
      </c>
      <c r="H84" s="15">
        <f t="shared" si="3"/>
        <v>3458.3630600000033</v>
      </c>
    </row>
    <row r="85" spans="1:8" s="18" customFormat="1" ht="12.75">
      <c r="A85" s="16">
        <v>34</v>
      </c>
      <c r="B85" s="21" t="s">
        <v>86</v>
      </c>
      <c r="C85" s="14">
        <v>20229.073340000003</v>
      </c>
      <c r="D85" s="14">
        <v>11975.91446</v>
      </c>
      <c r="E85" s="31">
        <v>19729.37580000001</v>
      </c>
      <c r="F85" s="31">
        <v>9785.635339999992</v>
      </c>
      <c r="G85" s="14">
        <f t="shared" si="2"/>
        <v>499.69753999999375</v>
      </c>
      <c r="H85" s="15">
        <f t="shared" si="3"/>
        <v>2190.2791200000083</v>
      </c>
    </row>
    <row r="86" spans="1:8" s="18" customFormat="1" ht="12.75">
      <c r="A86" s="16">
        <v>35</v>
      </c>
      <c r="B86" s="21" t="s">
        <v>87</v>
      </c>
      <c r="C86" s="14">
        <v>56990.85956</v>
      </c>
      <c r="D86" s="14">
        <v>33247.07924</v>
      </c>
      <c r="E86" s="31">
        <v>56641.73476000001</v>
      </c>
      <c r="F86" s="31">
        <v>29102.845149999997</v>
      </c>
      <c r="G86" s="14">
        <f t="shared" si="2"/>
        <v>349.1247999999905</v>
      </c>
      <c r="H86" s="15">
        <f t="shared" si="3"/>
        <v>4144.234090000002</v>
      </c>
    </row>
    <row r="87" spans="1:8" s="18" customFormat="1" ht="12.75">
      <c r="A87" s="16">
        <v>36</v>
      </c>
      <c r="B87" s="21" t="s">
        <v>88</v>
      </c>
      <c r="C87" s="14">
        <v>51672.76643</v>
      </c>
      <c r="D87" s="32">
        <v>31291.56131</v>
      </c>
      <c r="E87" s="31">
        <v>52350.54475</v>
      </c>
      <c r="F87" s="31">
        <v>29185.09875000002</v>
      </c>
      <c r="G87" s="14">
        <f t="shared" si="2"/>
        <v>-677.7783199999976</v>
      </c>
      <c r="H87" s="15">
        <f t="shared" si="3"/>
        <v>2106.4625599999817</v>
      </c>
    </row>
    <row r="88" spans="1:8" s="18" customFormat="1" ht="12.75">
      <c r="A88" s="16">
        <v>37</v>
      </c>
      <c r="B88" s="21" t="s">
        <v>89</v>
      </c>
      <c r="C88" s="14">
        <v>35151.162749999996</v>
      </c>
      <c r="D88" s="14">
        <v>20342.716329999992</v>
      </c>
      <c r="E88" s="31">
        <v>34772.59575</v>
      </c>
      <c r="F88" s="31">
        <v>16929.13879000001</v>
      </c>
      <c r="G88" s="14">
        <f t="shared" si="2"/>
        <v>378.56699999999546</v>
      </c>
      <c r="H88" s="15">
        <f t="shared" si="3"/>
        <v>3413.57753999998</v>
      </c>
    </row>
    <row r="89" spans="1:8" s="18" customFormat="1" ht="12.75">
      <c r="A89" s="16">
        <v>38</v>
      </c>
      <c r="B89" s="21" t="s">
        <v>90</v>
      </c>
      <c r="C89" s="14">
        <v>50332.56506000002</v>
      </c>
      <c r="D89" s="32">
        <v>28607.501279999997</v>
      </c>
      <c r="E89" s="31">
        <v>48291.86437000004</v>
      </c>
      <c r="F89" s="31">
        <v>24910.47031</v>
      </c>
      <c r="G89" s="14">
        <f t="shared" si="2"/>
        <v>2040.7006899999833</v>
      </c>
      <c r="H89" s="15">
        <f t="shared" si="3"/>
        <v>3697.030969999996</v>
      </c>
    </row>
    <row r="90" spans="1:8" s="18" customFormat="1" ht="12.75">
      <c r="A90" s="16">
        <v>39</v>
      </c>
      <c r="B90" s="21" t="s">
        <v>91</v>
      </c>
      <c r="C90" s="14">
        <v>38794.77079</v>
      </c>
      <c r="D90" s="14">
        <v>22910.416759999993</v>
      </c>
      <c r="E90" s="31">
        <v>37992.481750000006</v>
      </c>
      <c r="F90" s="31">
        <v>19495.23124999999</v>
      </c>
      <c r="G90" s="14">
        <f t="shared" si="2"/>
        <v>802.289039999996</v>
      </c>
      <c r="H90" s="15">
        <f t="shared" si="3"/>
        <v>3415.185510000003</v>
      </c>
    </row>
    <row r="91" spans="1:8" s="18" customFormat="1" ht="12.75">
      <c r="A91" s="16">
        <v>40</v>
      </c>
      <c r="B91" s="21" t="s">
        <v>92</v>
      </c>
      <c r="C91" s="14">
        <v>32086.589149999993</v>
      </c>
      <c r="D91" s="32">
        <v>19540.307090000002</v>
      </c>
      <c r="E91" s="31">
        <v>32781.95774</v>
      </c>
      <c r="F91" s="31">
        <v>18582.661999999997</v>
      </c>
      <c r="G91" s="14">
        <f t="shared" si="2"/>
        <v>-695.3685900000055</v>
      </c>
      <c r="H91" s="15">
        <f t="shared" si="3"/>
        <v>957.6450900000054</v>
      </c>
    </row>
    <row r="92" spans="1:8" s="18" customFormat="1" ht="12.75">
      <c r="A92" s="16">
        <v>41</v>
      </c>
      <c r="B92" s="21" t="s">
        <v>93</v>
      </c>
      <c r="C92" s="14">
        <v>18417.071860000004</v>
      </c>
      <c r="D92" s="14">
        <v>10893.723399999999</v>
      </c>
      <c r="E92" s="31">
        <v>18692.92588000001</v>
      </c>
      <c r="F92" s="31">
        <v>9106.791959999995</v>
      </c>
      <c r="G92" s="14">
        <f t="shared" si="2"/>
        <v>-275.85402000000613</v>
      </c>
      <c r="H92" s="15">
        <f t="shared" si="3"/>
        <v>1786.931440000004</v>
      </c>
    </row>
    <row r="93" spans="1:8" s="18" customFormat="1" ht="12.75">
      <c r="A93" s="16">
        <v>42</v>
      </c>
      <c r="B93" s="21" t="s">
        <v>94</v>
      </c>
      <c r="C93" s="14">
        <v>27679.54496</v>
      </c>
      <c r="D93" s="32">
        <v>16971.053119999997</v>
      </c>
      <c r="E93" s="31">
        <v>27480.817799999993</v>
      </c>
      <c r="F93" s="31">
        <v>14585.18348</v>
      </c>
      <c r="G93" s="14">
        <f t="shared" si="2"/>
        <v>198.72716000000582</v>
      </c>
      <c r="H93" s="15">
        <f t="shared" si="3"/>
        <v>2385.869639999997</v>
      </c>
    </row>
    <row r="94" spans="1:8" s="18" customFormat="1" ht="12.75">
      <c r="A94" s="16">
        <v>43</v>
      </c>
      <c r="B94" s="21" t="s">
        <v>95</v>
      </c>
      <c r="C94" s="14">
        <v>47190.79548</v>
      </c>
      <c r="D94" s="14">
        <v>28806.06143</v>
      </c>
      <c r="E94" s="31">
        <v>47080.95146000001</v>
      </c>
      <c r="F94" s="31">
        <v>25897.918209999993</v>
      </c>
      <c r="G94" s="14">
        <f t="shared" si="2"/>
        <v>109.84401999998954</v>
      </c>
      <c r="H94" s="15">
        <f t="shared" si="3"/>
        <v>2908.143220000009</v>
      </c>
    </row>
    <row r="95" spans="1:8" s="18" customFormat="1" ht="12.75">
      <c r="A95" s="16">
        <v>44</v>
      </c>
      <c r="B95" s="21" t="s">
        <v>96</v>
      </c>
      <c r="C95" s="14">
        <v>77799.07886000001</v>
      </c>
      <c r="D95" s="32">
        <v>46189.807709999994</v>
      </c>
      <c r="E95" s="31">
        <v>73632.49070000002</v>
      </c>
      <c r="F95" s="31">
        <v>38224.17915000003</v>
      </c>
      <c r="G95" s="14">
        <f t="shared" si="2"/>
        <v>4166.588159999985</v>
      </c>
      <c r="H95" s="15">
        <f t="shared" si="3"/>
        <v>7965.628559999961</v>
      </c>
    </row>
    <row r="96" spans="1:8" s="18" customFormat="1" ht="12.75">
      <c r="A96" s="16">
        <v>45</v>
      </c>
      <c r="B96" s="21" t="s">
        <v>97</v>
      </c>
      <c r="C96" s="14">
        <v>30282.216100000005</v>
      </c>
      <c r="D96" s="32">
        <v>17704.14709</v>
      </c>
      <c r="E96" s="31">
        <v>29529.246799999997</v>
      </c>
      <c r="F96" s="31">
        <v>16355.14244999999</v>
      </c>
      <c r="G96" s="14">
        <f t="shared" si="2"/>
        <v>752.9693000000079</v>
      </c>
      <c r="H96" s="15">
        <f t="shared" si="3"/>
        <v>1349.0046400000083</v>
      </c>
    </row>
    <row r="97" spans="1:8" s="18" customFormat="1" ht="12.75">
      <c r="A97" s="16">
        <v>46</v>
      </c>
      <c r="B97" s="21" t="s">
        <v>98</v>
      </c>
      <c r="C97" s="14">
        <v>49532.12739</v>
      </c>
      <c r="D97" s="32">
        <v>27854.58500999999</v>
      </c>
      <c r="E97" s="31">
        <v>51186.28981</v>
      </c>
      <c r="F97" s="31">
        <v>24604.685009999983</v>
      </c>
      <c r="G97" s="14">
        <f t="shared" si="2"/>
        <v>-1654.1624200000006</v>
      </c>
      <c r="H97" s="15">
        <f t="shared" si="3"/>
        <v>3249.9000000000087</v>
      </c>
    </row>
    <row r="98" spans="1:8" s="18" customFormat="1" ht="12.75">
      <c r="A98" s="16">
        <v>47</v>
      </c>
      <c r="B98" s="21" t="s">
        <v>99</v>
      </c>
      <c r="C98" s="14">
        <v>62289.21949</v>
      </c>
      <c r="D98" s="32">
        <v>37776.55048</v>
      </c>
      <c r="E98" s="31">
        <v>61042.728099999964</v>
      </c>
      <c r="F98" s="31">
        <v>32825.49898999999</v>
      </c>
      <c r="G98" s="14">
        <f t="shared" si="2"/>
        <v>1246.4913900000392</v>
      </c>
      <c r="H98" s="15">
        <f t="shared" si="3"/>
        <v>4951.051490000005</v>
      </c>
    </row>
    <row r="99" spans="1:8" s="18" customFormat="1" ht="12.75">
      <c r="A99" s="16">
        <v>48</v>
      </c>
      <c r="B99" s="21" t="s">
        <v>100</v>
      </c>
      <c r="C99" s="14">
        <v>57941.49801000001</v>
      </c>
      <c r="D99" s="32">
        <v>35014.02877999999</v>
      </c>
      <c r="E99" s="31">
        <v>56543.38172999999</v>
      </c>
      <c r="F99" s="31">
        <v>31996.99705999997</v>
      </c>
      <c r="G99" s="14">
        <f t="shared" si="2"/>
        <v>1398.1162800000238</v>
      </c>
      <c r="H99" s="15">
        <f t="shared" si="3"/>
        <v>3017.0317200000245</v>
      </c>
    </row>
    <row r="100" spans="1:8" s="18" customFormat="1" ht="12.75">
      <c r="A100" s="16">
        <v>49</v>
      </c>
      <c r="B100" s="21" t="s">
        <v>101</v>
      </c>
      <c r="C100" s="14">
        <v>96245.40103999998</v>
      </c>
      <c r="D100" s="32">
        <v>58318.02341000001</v>
      </c>
      <c r="E100" s="31">
        <v>94476.41430000003</v>
      </c>
      <c r="F100" s="31">
        <v>46540.02142</v>
      </c>
      <c r="G100" s="14">
        <f t="shared" si="2"/>
        <v>1768.9867399999494</v>
      </c>
      <c r="H100" s="15">
        <f t="shared" si="3"/>
        <v>11778.001990000012</v>
      </c>
    </row>
    <row r="101" spans="1:8" s="18" customFormat="1" ht="12.75">
      <c r="A101" s="16">
        <v>50</v>
      </c>
      <c r="B101" s="21" t="s">
        <v>102</v>
      </c>
      <c r="C101" s="14">
        <v>49587.01437999999</v>
      </c>
      <c r="D101" s="32">
        <v>29256.774090000003</v>
      </c>
      <c r="E101" s="31">
        <v>50614.80614000001</v>
      </c>
      <c r="F101" s="31">
        <v>26171.71665999998</v>
      </c>
      <c r="G101" s="14">
        <f t="shared" si="2"/>
        <v>-1027.7917600000146</v>
      </c>
      <c r="H101" s="15">
        <f t="shared" si="3"/>
        <v>3085.0574300000226</v>
      </c>
    </row>
    <row r="102" spans="1:8" s="18" customFormat="1" ht="12.75">
      <c r="A102" s="16">
        <v>51</v>
      </c>
      <c r="B102" s="21" t="s">
        <v>103</v>
      </c>
      <c r="C102" s="14">
        <v>34139.42724999999</v>
      </c>
      <c r="D102" s="32">
        <v>20098.87480000002</v>
      </c>
      <c r="E102" s="31">
        <v>33260.83294000002</v>
      </c>
      <c r="F102" s="31">
        <v>18502.399899999993</v>
      </c>
      <c r="G102" s="14">
        <f t="shared" si="2"/>
        <v>878.5943099999713</v>
      </c>
      <c r="H102" s="15">
        <f t="shared" si="3"/>
        <v>1596.4749000000265</v>
      </c>
    </row>
    <row r="103" spans="1:8" s="18" customFormat="1" ht="12.75">
      <c r="A103" s="16">
        <v>52</v>
      </c>
      <c r="B103" s="21" t="s">
        <v>104</v>
      </c>
      <c r="C103" s="14">
        <v>12704.346629999993</v>
      </c>
      <c r="D103" s="32">
        <v>7670.506150000002</v>
      </c>
      <c r="E103" s="31">
        <v>12500.15008</v>
      </c>
      <c r="F103" s="31">
        <v>7076.676470000001</v>
      </c>
      <c r="G103" s="14">
        <f t="shared" si="2"/>
        <v>204.1965499999933</v>
      </c>
      <c r="H103" s="15">
        <f t="shared" si="3"/>
        <v>593.8296800000007</v>
      </c>
    </row>
    <row r="104" spans="1:8" s="18" customFormat="1" ht="12.75">
      <c r="A104" s="16">
        <v>53</v>
      </c>
      <c r="B104" s="21" t="s">
        <v>105</v>
      </c>
      <c r="C104" s="14">
        <v>60313.71971</v>
      </c>
      <c r="D104" s="32">
        <v>37582.58943999999</v>
      </c>
      <c r="E104" s="31">
        <v>60588.839940000005</v>
      </c>
      <c r="F104" s="31">
        <v>34157.05330999998</v>
      </c>
      <c r="G104" s="14">
        <f t="shared" si="2"/>
        <v>-275.1202300000077</v>
      </c>
      <c r="H104" s="15">
        <f t="shared" si="3"/>
        <v>3425.5361300000077</v>
      </c>
    </row>
    <row r="105" spans="1:8" s="18" customFormat="1" ht="12.75">
      <c r="A105" s="16">
        <v>54</v>
      </c>
      <c r="B105" s="21" t="s">
        <v>106</v>
      </c>
      <c r="C105" s="14">
        <v>28773.097090000003</v>
      </c>
      <c r="D105" s="32">
        <v>17072.292080000007</v>
      </c>
      <c r="E105" s="31">
        <v>28861.20799999999</v>
      </c>
      <c r="F105" s="31">
        <v>15178.246379999997</v>
      </c>
      <c r="G105" s="14">
        <f t="shared" si="2"/>
        <v>-88.11090999998851</v>
      </c>
      <c r="H105" s="15">
        <f t="shared" si="3"/>
        <v>1894.0457000000097</v>
      </c>
    </row>
    <row r="106" spans="1:8" s="18" customFormat="1" ht="12.75">
      <c r="A106" s="16">
        <v>55</v>
      </c>
      <c r="B106" s="21" t="s">
        <v>107</v>
      </c>
      <c r="C106" s="14">
        <v>118927.02754999998</v>
      </c>
      <c r="D106" s="32">
        <v>73471.02371000001</v>
      </c>
      <c r="E106" s="31">
        <v>119555.94816000001</v>
      </c>
      <c r="F106" s="31">
        <v>65261.83528</v>
      </c>
      <c r="G106" s="14">
        <f t="shared" si="2"/>
        <v>-628.9206100000301</v>
      </c>
      <c r="H106" s="15">
        <f t="shared" si="3"/>
        <v>8209.18843000001</v>
      </c>
    </row>
    <row r="107" spans="1:8" s="18" customFormat="1" ht="12.75">
      <c r="A107" s="16">
        <v>56</v>
      </c>
      <c r="B107" s="21" t="s">
        <v>108</v>
      </c>
      <c r="C107" s="14">
        <v>38653.92466</v>
      </c>
      <c r="D107" s="32">
        <v>23240.44584999999</v>
      </c>
      <c r="E107" s="31">
        <v>39621.25684999999</v>
      </c>
      <c r="F107" s="31">
        <v>21474.105000000014</v>
      </c>
      <c r="G107" s="14">
        <f t="shared" si="2"/>
        <v>-967.3321899999937</v>
      </c>
      <c r="H107" s="15">
        <f t="shared" si="3"/>
        <v>1766.340849999975</v>
      </c>
    </row>
    <row r="108" spans="1:8" s="18" customFormat="1" ht="12.75">
      <c r="A108" s="16">
        <v>57</v>
      </c>
      <c r="B108" s="21" t="s">
        <v>109</v>
      </c>
      <c r="C108" s="14">
        <v>20059.618990000003</v>
      </c>
      <c r="D108" s="32">
        <v>12505.718159999999</v>
      </c>
      <c r="E108" s="31">
        <v>20815.178700000004</v>
      </c>
      <c r="F108" s="31">
        <v>11035.289929999999</v>
      </c>
      <c r="G108" s="14">
        <f t="shared" si="2"/>
        <v>-755.5597100000014</v>
      </c>
      <c r="H108" s="15">
        <f t="shared" si="3"/>
        <v>1470.4282299999995</v>
      </c>
    </row>
    <row r="109" spans="1:8" s="18" customFormat="1" ht="12.75">
      <c r="A109" s="16">
        <v>58</v>
      </c>
      <c r="B109" s="21" t="s">
        <v>110</v>
      </c>
      <c r="C109" s="14">
        <v>61705.040960000006</v>
      </c>
      <c r="D109" s="32">
        <v>37484.78817</v>
      </c>
      <c r="E109" s="31">
        <v>60968.228450000024</v>
      </c>
      <c r="F109" s="31">
        <v>34177.14354999998</v>
      </c>
      <c r="G109" s="14">
        <f t="shared" si="2"/>
        <v>736.8125099999816</v>
      </c>
      <c r="H109" s="15">
        <f t="shared" si="3"/>
        <v>3307.644620000021</v>
      </c>
    </row>
    <row r="110" spans="1:8" s="18" customFormat="1" ht="12.75">
      <c r="A110" s="16">
        <v>59</v>
      </c>
      <c r="B110" s="21" t="s">
        <v>111</v>
      </c>
      <c r="C110" s="14">
        <v>23513.423630000005</v>
      </c>
      <c r="D110" s="32">
        <v>14083.570239999997</v>
      </c>
      <c r="E110" s="31">
        <v>25463.289560000005</v>
      </c>
      <c r="F110" s="31">
        <v>12891.629290000006</v>
      </c>
      <c r="G110" s="14">
        <f t="shared" si="2"/>
        <v>-1949.86593</v>
      </c>
      <c r="H110" s="15">
        <f t="shared" si="3"/>
        <v>1191.940949999991</v>
      </c>
    </row>
    <row r="111" spans="1:8" s="18" customFormat="1" ht="12.75">
      <c r="A111" s="16">
        <v>60</v>
      </c>
      <c r="B111" s="21" t="s">
        <v>112</v>
      </c>
      <c r="C111" s="14">
        <v>61679.70094999999</v>
      </c>
      <c r="D111" s="32">
        <v>37080.98207</v>
      </c>
      <c r="E111" s="31">
        <v>59603.54991000001</v>
      </c>
      <c r="F111" s="31">
        <v>31588.374279999993</v>
      </c>
      <c r="G111" s="14">
        <f t="shared" si="2"/>
        <v>2076.1510399999825</v>
      </c>
      <c r="H111" s="15">
        <f t="shared" si="3"/>
        <v>5492.6077900000055</v>
      </c>
    </row>
    <row r="112" spans="1:8" s="18" customFormat="1" ht="12.75">
      <c r="A112" s="16">
        <v>61</v>
      </c>
      <c r="B112" s="21" t="s">
        <v>113</v>
      </c>
      <c r="C112" s="14">
        <v>24336.73965</v>
      </c>
      <c r="D112" s="32">
        <v>14716.914710000001</v>
      </c>
      <c r="E112" s="31">
        <v>25141.647590000004</v>
      </c>
      <c r="F112" s="31">
        <v>12434.786810000003</v>
      </c>
      <c r="G112" s="14">
        <f t="shared" si="2"/>
        <v>-804.9079400000046</v>
      </c>
      <c r="H112" s="15">
        <f t="shared" si="3"/>
        <v>2282.1278999999977</v>
      </c>
    </row>
    <row r="113" spans="1:8" s="18" customFormat="1" ht="12.75">
      <c r="A113" s="16">
        <v>62</v>
      </c>
      <c r="B113" s="21" t="s">
        <v>114</v>
      </c>
      <c r="C113" s="14">
        <v>35089.60665000001</v>
      </c>
      <c r="D113" s="32">
        <v>22188.75256</v>
      </c>
      <c r="E113" s="31">
        <v>33346.58049</v>
      </c>
      <c r="F113" s="31">
        <v>20072.767030000017</v>
      </c>
      <c r="G113" s="14">
        <f t="shared" si="2"/>
        <v>1743.0261600000085</v>
      </c>
      <c r="H113" s="15">
        <f t="shared" si="3"/>
        <v>2115.9855299999836</v>
      </c>
    </row>
    <row r="114" spans="1:8" s="18" customFormat="1" ht="12.75">
      <c r="A114" s="16">
        <v>63</v>
      </c>
      <c r="B114" s="21" t="s">
        <v>115</v>
      </c>
      <c r="C114" s="14">
        <v>49825.52536</v>
      </c>
      <c r="D114" s="32">
        <v>29710.188429999995</v>
      </c>
      <c r="E114" s="31">
        <v>48931.88981000001</v>
      </c>
      <c r="F114" s="31">
        <v>26665.13101</v>
      </c>
      <c r="G114" s="14">
        <f t="shared" si="2"/>
        <v>893.6355499999918</v>
      </c>
      <c r="H114" s="15">
        <f t="shared" si="3"/>
        <v>3045.0574199999937</v>
      </c>
    </row>
    <row r="115" spans="1:8" s="18" customFormat="1" ht="12.75">
      <c r="A115" s="16">
        <v>64</v>
      </c>
      <c r="B115" s="21" t="s">
        <v>116</v>
      </c>
      <c r="C115" s="14">
        <v>25745.740080000003</v>
      </c>
      <c r="D115" s="32">
        <v>14954.760579999998</v>
      </c>
      <c r="E115" s="31">
        <v>24408.64392999999</v>
      </c>
      <c r="F115" s="31">
        <v>13263.992510000015</v>
      </c>
      <c r="G115" s="14">
        <f t="shared" si="2"/>
        <v>1337.0961500000121</v>
      </c>
      <c r="H115" s="15">
        <f t="shared" si="3"/>
        <v>1690.7680699999837</v>
      </c>
    </row>
    <row r="116" spans="1:8" s="18" customFormat="1" ht="12.75">
      <c r="A116" s="16">
        <v>65</v>
      </c>
      <c r="B116" s="21" t="s">
        <v>117</v>
      </c>
      <c r="C116" s="14">
        <v>14520.58024</v>
      </c>
      <c r="D116" s="32">
        <v>9033.315319999998</v>
      </c>
      <c r="E116" s="31">
        <v>14610.86718999999</v>
      </c>
      <c r="F116" s="31">
        <v>7853.187359999998</v>
      </c>
      <c r="G116" s="14">
        <f t="shared" si="2"/>
        <v>-90.28694999999061</v>
      </c>
      <c r="H116" s="15">
        <f t="shared" si="3"/>
        <v>1180.1279599999998</v>
      </c>
    </row>
    <row r="117" spans="1:8" s="18" customFormat="1" ht="12.75">
      <c r="A117" s="16">
        <v>66</v>
      </c>
      <c r="B117" s="21" t="s">
        <v>118</v>
      </c>
      <c r="C117" s="14">
        <v>55685.223439999994</v>
      </c>
      <c r="D117" s="32">
        <v>33657.27758</v>
      </c>
      <c r="E117" s="31">
        <v>60599.91736000001</v>
      </c>
      <c r="F117" s="31">
        <v>30930.718410000012</v>
      </c>
      <c r="G117" s="14">
        <f t="shared" si="2"/>
        <v>-4914.693920000012</v>
      </c>
      <c r="H117" s="15">
        <f t="shared" si="3"/>
        <v>2726.5591699999895</v>
      </c>
    </row>
    <row r="118" spans="1:8" s="18" customFormat="1" ht="12.75">
      <c r="A118" s="16">
        <v>67</v>
      </c>
      <c r="B118" s="21" t="s">
        <v>119</v>
      </c>
      <c r="C118" s="14">
        <v>76295.31784999999</v>
      </c>
      <c r="D118" s="32">
        <v>45302.080529999985</v>
      </c>
      <c r="E118" s="31">
        <v>74091.41331000003</v>
      </c>
      <c r="F118" s="31">
        <v>38200.40196</v>
      </c>
      <c r="G118" s="14">
        <f t="shared" si="2"/>
        <v>2203.9045399999595</v>
      </c>
      <c r="H118" s="15">
        <f t="shared" si="3"/>
        <v>7101.678569999982</v>
      </c>
    </row>
    <row r="119" spans="1:8" s="18" customFormat="1" ht="12.75">
      <c r="A119" s="16">
        <v>68</v>
      </c>
      <c r="B119" s="21" t="s">
        <v>120</v>
      </c>
      <c r="C119" s="14">
        <v>29771.066530000004</v>
      </c>
      <c r="D119" s="32">
        <v>17882.05771000001</v>
      </c>
      <c r="E119" s="31">
        <v>30514.409079999998</v>
      </c>
      <c r="F119" s="31">
        <v>15965.442799999995</v>
      </c>
      <c r="G119" s="14">
        <f t="shared" si="2"/>
        <v>-743.3425499999939</v>
      </c>
      <c r="H119" s="15">
        <f t="shared" si="3"/>
        <v>1916.614910000013</v>
      </c>
    </row>
    <row r="120" spans="1:8" s="18" customFormat="1" ht="12.75">
      <c r="A120" s="16">
        <v>69</v>
      </c>
      <c r="B120" s="21" t="s">
        <v>121</v>
      </c>
      <c r="C120" s="14">
        <v>21186.36163000001</v>
      </c>
      <c r="D120" s="32">
        <v>11574.725510000004</v>
      </c>
      <c r="E120" s="31">
        <v>21471.66064999999</v>
      </c>
      <c r="F120" s="31">
        <v>10913.867000000002</v>
      </c>
      <c r="G120" s="14">
        <f t="shared" si="2"/>
        <v>-285.2990199999804</v>
      </c>
      <c r="H120" s="15">
        <f t="shared" si="3"/>
        <v>660.8585100000018</v>
      </c>
    </row>
    <row r="121" spans="1:8" s="18" customFormat="1" ht="12.75">
      <c r="A121" s="16">
        <v>70</v>
      </c>
      <c r="B121" s="21" t="s">
        <v>122</v>
      </c>
      <c r="C121" s="14">
        <v>25113.511120000003</v>
      </c>
      <c r="D121" s="32">
        <v>14542.868719999995</v>
      </c>
      <c r="E121" s="31">
        <v>24123.881739999993</v>
      </c>
      <c r="F121" s="31">
        <v>12580.547219999993</v>
      </c>
      <c r="G121" s="14">
        <f t="shared" si="2"/>
        <v>989.6293800000094</v>
      </c>
      <c r="H121" s="15">
        <f t="shared" si="3"/>
        <v>1962.3215000000018</v>
      </c>
    </row>
    <row r="122" spans="1:8" s="18" customFormat="1" ht="12.75">
      <c r="A122" s="16">
        <v>71</v>
      </c>
      <c r="B122" s="21" t="s">
        <v>123</v>
      </c>
      <c r="C122" s="14">
        <v>47971.07496</v>
      </c>
      <c r="D122" s="32">
        <v>29622.72116</v>
      </c>
      <c r="E122" s="31">
        <v>50126.855200000005</v>
      </c>
      <c r="F122" s="31">
        <v>25648.729199999998</v>
      </c>
      <c r="G122" s="14">
        <f t="shared" si="2"/>
        <v>-2155.7802400000073</v>
      </c>
      <c r="H122" s="15">
        <f t="shared" si="3"/>
        <v>3973.991960000003</v>
      </c>
    </row>
    <row r="123" spans="1:8" s="18" customFormat="1" ht="12.75">
      <c r="A123" s="16">
        <v>72</v>
      </c>
      <c r="B123" s="21" t="s">
        <v>124</v>
      </c>
      <c r="C123" s="14">
        <v>23463.926400000004</v>
      </c>
      <c r="D123" s="32">
        <v>14743.067209999997</v>
      </c>
      <c r="E123" s="31">
        <v>24532.42656</v>
      </c>
      <c r="F123" s="31">
        <v>12448.370490000001</v>
      </c>
      <c r="G123" s="14">
        <f t="shared" si="2"/>
        <v>-1068.500159999996</v>
      </c>
      <c r="H123" s="15">
        <f t="shared" si="3"/>
        <v>2294.6967199999963</v>
      </c>
    </row>
    <row r="124" spans="1:8" s="18" customFormat="1" ht="12.75">
      <c r="A124" s="16">
        <v>73</v>
      </c>
      <c r="B124" s="21" t="s">
        <v>125</v>
      </c>
      <c r="C124" s="14">
        <v>29615.88779</v>
      </c>
      <c r="D124" s="32">
        <v>17851.300480000005</v>
      </c>
      <c r="E124" s="31">
        <v>29311.83137</v>
      </c>
      <c r="F124" s="31">
        <v>15053.202709999992</v>
      </c>
      <c r="G124" s="14">
        <f t="shared" si="2"/>
        <v>304.0564200000008</v>
      </c>
      <c r="H124" s="15">
        <f t="shared" si="3"/>
        <v>2798.097770000013</v>
      </c>
    </row>
    <row r="125" spans="1:8" s="18" customFormat="1" ht="12.75">
      <c r="A125" s="16">
        <v>74</v>
      </c>
      <c r="B125" s="21" t="s">
        <v>126</v>
      </c>
      <c r="C125" s="14">
        <v>51643.283520000005</v>
      </c>
      <c r="D125" s="32">
        <v>31975.868469999998</v>
      </c>
      <c r="E125" s="31">
        <v>51732.08814999999</v>
      </c>
      <c r="F125" s="31">
        <v>27360.531239999975</v>
      </c>
      <c r="G125" s="14">
        <f t="shared" si="2"/>
        <v>-88.80462999998417</v>
      </c>
      <c r="H125" s="15">
        <f t="shared" si="3"/>
        <v>4615.337230000023</v>
      </c>
    </row>
    <row r="126" spans="1:8" s="18" customFormat="1" ht="12.75">
      <c r="A126" s="16">
        <v>75</v>
      </c>
      <c r="B126" s="21" t="s">
        <v>127</v>
      </c>
      <c r="C126" s="14">
        <v>35119.37583999999</v>
      </c>
      <c r="D126" s="32">
        <v>21663.21685000001</v>
      </c>
      <c r="E126" s="31">
        <v>36579.84608999999</v>
      </c>
      <c r="F126" s="31">
        <v>20800.861340000014</v>
      </c>
      <c r="G126" s="14">
        <f t="shared" si="2"/>
        <v>-1460.4702499999985</v>
      </c>
      <c r="H126" s="15">
        <f t="shared" si="3"/>
        <v>862.3555099999976</v>
      </c>
    </row>
    <row r="127" spans="1:8" s="18" customFormat="1" ht="12.75">
      <c r="A127" s="16">
        <v>76</v>
      </c>
      <c r="B127" s="21" t="s">
        <v>128</v>
      </c>
      <c r="C127" s="14">
        <v>46371.43117000001</v>
      </c>
      <c r="D127" s="32">
        <v>28165.39710999998</v>
      </c>
      <c r="E127" s="31">
        <v>46649.48067000003</v>
      </c>
      <c r="F127" s="31">
        <v>25776.25766999998</v>
      </c>
      <c r="G127" s="14">
        <f t="shared" si="2"/>
        <v>-278.0495000000228</v>
      </c>
      <c r="H127" s="15">
        <f t="shared" si="3"/>
        <v>2389.139439999999</v>
      </c>
    </row>
    <row r="128" spans="1:8" s="18" customFormat="1" ht="12.75">
      <c r="A128" s="16">
        <v>77</v>
      </c>
      <c r="B128" s="21" t="s">
        <v>129</v>
      </c>
      <c r="C128" s="14">
        <v>21670.37238</v>
      </c>
      <c r="D128" s="32">
        <v>12846.474580000007</v>
      </c>
      <c r="E128" s="31">
        <v>21655.906839999996</v>
      </c>
      <c r="F128" s="31">
        <v>12086.457739999994</v>
      </c>
      <c r="G128" s="14">
        <f t="shared" si="2"/>
        <v>14.465540000004694</v>
      </c>
      <c r="H128" s="15">
        <f t="shared" si="3"/>
        <v>760.016840000013</v>
      </c>
    </row>
    <row r="129" spans="1:8" s="18" customFormat="1" ht="12.75">
      <c r="A129" s="16">
        <v>78</v>
      </c>
      <c r="B129" s="21" t="s">
        <v>130</v>
      </c>
      <c r="C129" s="14">
        <v>66756.65114</v>
      </c>
      <c r="D129" s="32">
        <v>40776.35716</v>
      </c>
      <c r="E129" s="31">
        <v>65271.967750000025</v>
      </c>
      <c r="F129" s="31">
        <v>35460.19450999994</v>
      </c>
      <c r="G129" s="14">
        <f t="shared" si="2"/>
        <v>1484.6833899999765</v>
      </c>
      <c r="H129" s="15">
        <f t="shared" si="3"/>
        <v>5316.162650000057</v>
      </c>
    </row>
    <row r="130" spans="1:8" s="18" customFormat="1" ht="12.75">
      <c r="A130" s="16">
        <v>79</v>
      </c>
      <c r="B130" s="21" t="s">
        <v>131</v>
      </c>
      <c r="C130" s="14">
        <v>29825.99384</v>
      </c>
      <c r="D130" s="32">
        <v>18573.018799999994</v>
      </c>
      <c r="E130" s="31">
        <v>29806.473169999997</v>
      </c>
      <c r="F130" s="31">
        <v>14723.8957</v>
      </c>
      <c r="G130" s="14">
        <f t="shared" si="2"/>
        <v>19.5206700000017</v>
      </c>
      <c r="H130" s="15">
        <f t="shared" si="3"/>
        <v>3849.1230999999952</v>
      </c>
    </row>
    <row r="131" spans="1:8" s="18" customFormat="1" ht="12.75">
      <c r="A131" s="16">
        <v>80</v>
      </c>
      <c r="B131" s="21" t="s">
        <v>132</v>
      </c>
      <c r="C131" s="14">
        <v>78478.27661</v>
      </c>
      <c r="D131" s="32">
        <v>47431.38848000001</v>
      </c>
      <c r="E131" s="31">
        <v>79467.54712999995</v>
      </c>
      <c r="F131" s="31">
        <v>42808.753119999994</v>
      </c>
      <c r="G131" s="14">
        <f t="shared" si="2"/>
        <v>-989.2705199999473</v>
      </c>
      <c r="H131" s="15">
        <f t="shared" si="3"/>
        <v>4622.635360000015</v>
      </c>
    </row>
    <row r="132" spans="1:8" s="18" customFormat="1" ht="12.75">
      <c r="A132" s="16">
        <v>81</v>
      </c>
      <c r="B132" s="21" t="s">
        <v>133</v>
      </c>
      <c r="C132" s="14">
        <v>33596.77628</v>
      </c>
      <c r="D132" s="32">
        <v>20178.342279999997</v>
      </c>
      <c r="E132" s="31">
        <v>34004.583490000005</v>
      </c>
      <c r="F132" s="31">
        <v>17989.410310000007</v>
      </c>
      <c r="G132" s="14">
        <f t="shared" si="2"/>
        <v>-407.8072100000063</v>
      </c>
      <c r="H132" s="15">
        <f t="shared" si="3"/>
        <v>2188.9319699999905</v>
      </c>
    </row>
    <row r="133" spans="1:8" s="18" customFormat="1" ht="12.75">
      <c r="A133" s="16">
        <v>82</v>
      </c>
      <c r="B133" s="21" t="s">
        <v>134</v>
      </c>
      <c r="C133" s="14">
        <v>34529.82624999999</v>
      </c>
      <c r="D133" s="32">
        <v>21596.378789999995</v>
      </c>
      <c r="E133" s="31">
        <v>35123.28962999999</v>
      </c>
      <c r="F133" s="31">
        <v>18136.142650000005</v>
      </c>
      <c r="G133" s="14">
        <f t="shared" si="2"/>
        <v>-593.463380000001</v>
      </c>
      <c r="H133" s="15">
        <f t="shared" si="3"/>
        <v>3460.23613999999</v>
      </c>
    </row>
    <row r="134" spans="1:8" s="18" customFormat="1" ht="12.75">
      <c r="A134" s="16">
        <v>83</v>
      </c>
      <c r="B134" s="21" t="s">
        <v>135</v>
      </c>
      <c r="C134" s="14">
        <v>49296.40913000001</v>
      </c>
      <c r="D134" s="32">
        <v>29650.511040000005</v>
      </c>
      <c r="E134" s="31">
        <v>48284.62264999999</v>
      </c>
      <c r="F134" s="31">
        <v>27601.01636999999</v>
      </c>
      <c r="G134" s="14">
        <f t="shared" si="2"/>
        <v>1011.786480000017</v>
      </c>
      <c r="H134" s="15">
        <f t="shared" si="3"/>
        <v>2049.4946700000146</v>
      </c>
    </row>
    <row r="135" spans="1:8" s="18" customFormat="1" ht="12.75">
      <c r="A135" s="16">
        <v>84</v>
      </c>
      <c r="B135" s="21" t="s">
        <v>136</v>
      </c>
      <c r="C135" s="14">
        <v>49340.10612000002</v>
      </c>
      <c r="D135" s="32">
        <v>28967.879360000017</v>
      </c>
      <c r="E135" s="31">
        <v>51295.21716999999</v>
      </c>
      <c r="F135" s="31">
        <v>25835.113599999993</v>
      </c>
      <c r="G135" s="14">
        <f t="shared" si="2"/>
        <v>-1955.1110499999704</v>
      </c>
      <c r="H135" s="15">
        <f t="shared" si="3"/>
        <v>3132.765760000024</v>
      </c>
    </row>
    <row r="136" spans="1:8" s="18" customFormat="1" ht="12.75">
      <c r="A136" s="16">
        <v>85</v>
      </c>
      <c r="B136" s="21" t="s">
        <v>137</v>
      </c>
      <c r="C136" s="14">
        <v>39642.15862</v>
      </c>
      <c r="D136" s="32">
        <v>22839.299540000007</v>
      </c>
      <c r="E136" s="31">
        <v>40183.144140000004</v>
      </c>
      <c r="F136" s="31">
        <v>23196.169320000005</v>
      </c>
      <c r="G136" s="14">
        <f aca="true" t="shared" si="4" ref="G136:G199">C136-E136</f>
        <v>-540.985520000002</v>
      </c>
      <c r="H136" s="15">
        <f aca="true" t="shared" si="5" ref="H136:H199">D136-F136</f>
        <v>-356.86977999999726</v>
      </c>
    </row>
    <row r="137" spans="1:8" s="18" customFormat="1" ht="12.75">
      <c r="A137" s="16">
        <v>86</v>
      </c>
      <c r="B137" s="21" t="s">
        <v>138</v>
      </c>
      <c r="C137" s="14">
        <v>71255.71981</v>
      </c>
      <c r="D137" s="32">
        <v>43906.24854000001</v>
      </c>
      <c r="E137" s="31">
        <v>73151.59915000004</v>
      </c>
      <c r="F137" s="31">
        <v>40282.510220000004</v>
      </c>
      <c r="G137" s="14">
        <f t="shared" si="4"/>
        <v>-1895.8793400000432</v>
      </c>
      <c r="H137" s="15">
        <f t="shared" si="5"/>
        <v>3623.738320000004</v>
      </c>
    </row>
    <row r="138" spans="1:8" s="18" customFormat="1" ht="12.75">
      <c r="A138" s="16">
        <v>87</v>
      </c>
      <c r="B138" s="21" t="s">
        <v>139</v>
      </c>
      <c r="C138" s="14">
        <v>31275.421260000003</v>
      </c>
      <c r="D138" s="32">
        <v>18326.748980000008</v>
      </c>
      <c r="E138" s="31">
        <v>31145.631589999997</v>
      </c>
      <c r="F138" s="31">
        <v>16757.59660999999</v>
      </c>
      <c r="G138" s="14">
        <f t="shared" si="4"/>
        <v>129.78967000000557</v>
      </c>
      <c r="H138" s="15">
        <f t="shared" si="5"/>
        <v>1569.152370000018</v>
      </c>
    </row>
    <row r="139" spans="1:8" s="18" customFormat="1" ht="12.75">
      <c r="A139" s="16">
        <v>88</v>
      </c>
      <c r="B139" s="21" t="s">
        <v>140</v>
      </c>
      <c r="C139" s="14">
        <v>31291.949360000002</v>
      </c>
      <c r="D139" s="32">
        <v>17285.681339999992</v>
      </c>
      <c r="E139" s="31">
        <v>28328.758009999998</v>
      </c>
      <c r="F139" s="31">
        <v>17071.383309999997</v>
      </c>
      <c r="G139" s="14">
        <f t="shared" si="4"/>
        <v>2963.1913500000046</v>
      </c>
      <c r="H139" s="15">
        <f t="shared" si="5"/>
        <v>214.29802999999447</v>
      </c>
    </row>
    <row r="140" spans="1:8" s="18" customFormat="1" ht="12.75">
      <c r="A140" s="16">
        <v>89</v>
      </c>
      <c r="B140" s="21" t="s">
        <v>141</v>
      </c>
      <c r="C140" s="14">
        <v>31524.480549999997</v>
      </c>
      <c r="D140" s="32">
        <v>19295.34304</v>
      </c>
      <c r="E140" s="31">
        <v>31397.23324</v>
      </c>
      <c r="F140" s="31">
        <v>17957.67765</v>
      </c>
      <c r="G140" s="14">
        <f t="shared" si="4"/>
        <v>127.2473099999952</v>
      </c>
      <c r="H140" s="15">
        <f t="shared" si="5"/>
        <v>1337.6653899999983</v>
      </c>
    </row>
    <row r="141" spans="1:8" s="18" customFormat="1" ht="12.75">
      <c r="A141" s="16">
        <v>90</v>
      </c>
      <c r="B141" s="21" t="s">
        <v>142</v>
      </c>
      <c r="C141" s="14">
        <v>38376.45551000001</v>
      </c>
      <c r="D141" s="32">
        <v>22509.342300000004</v>
      </c>
      <c r="E141" s="31">
        <v>38545.58066999998</v>
      </c>
      <c r="F141" s="31">
        <v>19585.653509999993</v>
      </c>
      <c r="G141" s="14">
        <f t="shared" si="4"/>
        <v>-169.12515999997413</v>
      </c>
      <c r="H141" s="15">
        <f t="shared" si="5"/>
        <v>2923.688790000011</v>
      </c>
    </row>
    <row r="142" spans="1:8" s="18" customFormat="1" ht="12.75">
      <c r="A142" s="16">
        <v>91</v>
      </c>
      <c r="B142" s="21" t="s">
        <v>143</v>
      </c>
      <c r="C142" s="14">
        <v>37521.63356000001</v>
      </c>
      <c r="D142" s="32">
        <v>20959.353269999996</v>
      </c>
      <c r="E142" s="31">
        <v>39502.880659999995</v>
      </c>
      <c r="F142" s="31">
        <v>19726.622830000008</v>
      </c>
      <c r="G142" s="14">
        <f t="shared" si="4"/>
        <v>-1981.247099999986</v>
      </c>
      <c r="H142" s="15">
        <f t="shared" si="5"/>
        <v>1232.7304399999884</v>
      </c>
    </row>
    <row r="143" spans="1:8" s="18" customFormat="1" ht="12.75">
      <c r="A143" s="16">
        <v>92</v>
      </c>
      <c r="B143" s="21" t="s">
        <v>144</v>
      </c>
      <c r="C143" s="14">
        <v>23042.796610000005</v>
      </c>
      <c r="D143" s="32">
        <v>13570.957150000004</v>
      </c>
      <c r="E143" s="31">
        <v>23477.826570000005</v>
      </c>
      <c r="F143" s="31">
        <v>12384.949939999993</v>
      </c>
      <c r="G143" s="14">
        <f t="shared" si="4"/>
        <v>-435.02995999999985</v>
      </c>
      <c r="H143" s="15">
        <f t="shared" si="5"/>
        <v>1186.0072100000107</v>
      </c>
    </row>
    <row r="144" spans="1:8" s="18" customFormat="1" ht="12.75">
      <c r="A144" s="16">
        <v>93</v>
      </c>
      <c r="B144" s="21" t="s">
        <v>145</v>
      </c>
      <c r="C144" s="14">
        <v>115777.1848</v>
      </c>
      <c r="D144" s="32">
        <v>69762.42588999995</v>
      </c>
      <c r="E144" s="31">
        <v>107768.10715</v>
      </c>
      <c r="F144" s="31">
        <v>54357.25683999998</v>
      </c>
      <c r="G144" s="14">
        <f t="shared" si="4"/>
        <v>8009.0776500000065</v>
      </c>
      <c r="H144" s="15">
        <f t="shared" si="5"/>
        <v>15405.169049999975</v>
      </c>
    </row>
    <row r="145" spans="1:8" s="18" customFormat="1" ht="12.75">
      <c r="A145" s="16">
        <v>94</v>
      </c>
      <c r="B145" s="21" t="s">
        <v>146</v>
      </c>
      <c r="C145" s="14">
        <v>30440.74518</v>
      </c>
      <c r="D145" s="32">
        <v>20375.383170000005</v>
      </c>
      <c r="E145" s="31">
        <v>30431.287839999994</v>
      </c>
      <c r="F145" s="31">
        <v>15231.985690000001</v>
      </c>
      <c r="G145" s="14">
        <f t="shared" si="4"/>
        <v>9.457340000008116</v>
      </c>
      <c r="H145" s="15">
        <f t="shared" si="5"/>
        <v>5143.397480000003</v>
      </c>
    </row>
    <row r="146" spans="1:8" s="18" customFormat="1" ht="12.75">
      <c r="A146" s="16">
        <v>95</v>
      </c>
      <c r="B146" s="21" t="s">
        <v>147</v>
      </c>
      <c r="C146" s="14">
        <v>32813.12716999999</v>
      </c>
      <c r="D146" s="32">
        <v>20972.617020000005</v>
      </c>
      <c r="E146" s="31">
        <v>33813.72339000001</v>
      </c>
      <c r="F146" s="31">
        <v>16827.391569999992</v>
      </c>
      <c r="G146" s="14">
        <f t="shared" si="4"/>
        <v>-1000.596220000014</v>
      </c>
      <c r="H146" s="15">
        <f t="shared" si="5"/>
        <v>4145.225450000013</v>
      </c>
    </row>
    <row r="147" spans="1:8" s="18" customFormat="1" ht="12.75">
      <c r="A147" s="16">
        <v>96</v>
      </c>
      <c r="B147" s="21" t="s">
        <v>148</v>
      </c>
      <c r="C147" s="14">
        <v>57231.07471</v>
      </c>
      <c r="D147" s="32">
        <v>35186.748629999995</v>
      </c>
      <c r="E147" s="31">
        <v>57187.504109999994</v>
      </c>
      <c r="F147" s="31">
        <v>30174.616529999996</v>
      </c>
      <c r="G147" s="14">
        <f t="shared" si="4"/>
        <v>43.57060000000638</v>
      </c>
      <c r="H147" s="15">
        <f t="shared" si="5"/>
        <v>5012.132099999999</v>
      </c>
    </row>
    <row r="148" spans="1:8" s="18" customFormat="1" ht="12.75">
      <c r="A148" s="16">
        <v>97</v>
      </c>
      <c r="B148" s="21" t="s">
        <v>149</v>
      </c>
      <c r="C148" s="14">
        <v>65641.74031000001</v>
      </c>
      <c r="D148" s="32">
        <v>43927.47149000001</v>
      </c>
      <c r="E148" s="31">
        <v>66883.20001</v>
      </c>
      <c r="F148" s="31">
        <v>30631.774980000002</v>
      </c>
      <c r="G148" s="14">
        <f t="shared" si="4"/>
        <v>-1241.4596999999922</v>
      </c>
      <c r="H148" s="15">
        <f t="shared" si="5"/>
        <v>13295.696510000009</v>
      </c>
    </row>
    <row r="149" spans="1:8" s="18" customFormat="1" ht="12.75">
      <c r="A149" s="16">
        <v>98</v>
      </c>
      <c r="B149" s="21" t="s">
        <v>150</v>
      </c>
      <c r="C149" s="14">
        <v>28496.83679000001</v>
      </c>
      <c r="D149" s="32">
        <v>17737.658689999997</v>
      </c>
      <c r="E149" s="31">
        <v>29408.14136000001</v>
      </c>
      <c r="F149" s="31">
        <v>16370.680270000004</v>
      </c>
      <c r="G149" s="14">
        <f t="shared" si="4"/>
        <v>-911.3045700000002</v>
      </c>
      <c r="H149" s="15">
        <f t="shared" si="5"/>
        <v>1366.9784199999922</v>
      </c>
    </row>
    <row r="150" spans="1:8" s="18" customFormat="1" ht="12.75">
      <c r="A150" s="16">
        <v>99</v>
      </c>
      <c r="B150" s="21" t="s">
        <v>151</v>
      </c>
      <c r="C150" s="14">
        <v>56960.91164</v>
      </c>
      <c r="D150" s="32">
        <v>30715.024330000007</v>
      </c>
      <c r="E150" s="31">
        <v>57447.31427000002</v>
      </c>
      <c r="F150" s="31">
        <v>29277.913099999998</v>
      </c>
      <c r="G150" s="14">
        <f t="shared" si="4"/>
        <v>-486.4026300000187</v>
      </c>
      <c r="H150" s="15">
        <f t="shared" si="5"/>
        <v>1437.1112300000095</v>
      </c>
    </row>
    <row r="151" spans="1:8" s="18" customFormat="1" ht="12.75">
      <c r="A151" s="16">
        <v>100</v>
      </c>
      <c r="B151" s="21" t="s">
        <v>152</v>
      </c>
      <c r="C151" s="14">
        <v>71126.35642000001</v>
      </c>
      <c r="D151" s="32">
        <v>42536.12466000001</v>
      </c>
      <c r="E151" s="31">
        <v>72577.08353999998</v>
      </c>
      <c r="F151" s="31">
        <v>42022.96341000002</v>
      </c>
      <c r="G151" s="14">
        <f t="shared" si="4"/>
        <v>-1450.7271199999668</v>
      </c>
      <c r="H151" s="15">
        <f t="shared" si="5"/>
        <v>513.1612499999901</v>
      </c>
    </row>
    <row r="152" spans="1:8" s="18" customFormat="1" ht="12.75">
      <c r="A152" s="16">
        <v>101</v>
      </c>
      <c r="B152" s="21" t="s">
        <v>153</v>
      </c>
      <c r="C152" s="14">
        <v>18054.269629999995</v>
      </c>
      <c r="D152" s="32">
        <v>9865.677400000002</v>
      </c>
      <c r="E152" s="31">
        <v>16448.55973999999</v>
      </c>
      <c r="F152" s="31">
        <v>9003.800810000004</v>
      </c>
      <c r="G152" s="14">
        <f t="shared" si="4"/>
        <v>1605.7098900000055</v>
      </c>
      <c r="H152" s="15">
        <f t="shared" si="5"/>
        <v>861.876589999998</v>
      </c>
    </row>
    <row r="153" spans="1:8" s="18" customFormat="1" ht="12.75">
      <c r="A153" s="16">
        <v>102</v>
      </c>
      <c r="B153" s="21" t="s">
        <v>154</v>
      </c>
      <c r="C153" s="14">
        <v>29138.308</v>
      </c>
      <c r="D153" s="32">
        <v>17608.525189999993</v>
      </c>
      <c r="E153" s="31">
        <v>29211.25512</v>
      </c>
      <c r="F153" s="31">
        <v>15225.519560000008</v>
      </c>
      <c r="G153" s="14">
        <f t="shared" si="4"/>
        <v>-72.94712000000072</v>
      </c>
      <c r="H153" s="15">
        <f t="shared" si="5"/>
        <v>2383.005629999985</v>
      </c>
    </row>
    <row r="154" spans="1:8" s="18" customFormat="1" ht="12.75">
      <c r="A154" s="16">
        <v>103</v>
      </c>
      <c r="B154" s="21" t="s">
        <v>155</v>
      </c>
      <c r="C154" s="14">
        <v>62850.01195999999</v>
      </c>
      <c r="D154" s="32">
        <v>35330.30463</v>
      </c>
      <c r="E154" s="31">
        <v>60644.81506000005</v>
      </c>
      <c r="F154" s="31">
        <v>30538.472139999976</v>
      </c>
      <c r="G154" s="14">
        <f t="shared" si="4"/>
        <v>2205.196899999937</v>
      </c>
      <c r="H154" s="15">
        <f t="shared" si="5"/>
        <v>4791.8324900000225</v>
      </c>
    </row>
    <row r="155" spans="1:8" s="18" customFormat="1" ht="12.75">
      <c r="A155" s="16">
        <v>104</v>
      </c>
      <c r="B155" s="21" t="s">
        <v>156</v>
      </c>
      <c r="C155" s="14">
        <v>58807.05458</v>
      </c>
      <c r="D155" s="32">
        <v>35857.131239999995</v>
      </c>
      <c r="E155" s="31">
        <v>58745.75672999998</v>
      </c>
      <c r="F155" s="31">
        <v>31992.732280000007</v>
      </c>
      <c r="G155" s="14">
        <f t="shared" si="4"/>
        <v>61.29785000002448</v>
      </c>
      <c r="H155" s="15">
        <f t="shared" si="5"/>
        <v>3864.3989599999877</v>
      </c>
    </row>
    <row r="156" spans="1:8" s="18" customFormat="1" ht="12.75">
      <c r="A156" s="16">
        <v>105</v>
      </c>
      <c r="B156" s="21" t="s">
        <v>157</v>
      </c>
      <c r="C156" s="14">
        <v>47664.492920000004</v>
      </c>
      <c r="D156" s="32">
        <v>27808.359769999992</v>
      </c>
      <c r="E156" s="31">
        <v>47381.03673</v>
      </c>
      <c r="F156" s="31">
        <v>26009.512010000042</v>
      </c>
      <c r="G156" s="14">
        <f t="shared" si="4"/>
        <v>283.4561900000044</v>
      </c>
      <c r="H156" s="15">
        <f t="shared" si="5"/>
        <v>1798.8477599999496</v>
      </c>
    </row>
    <row r="157" spans="1:8" s="18" customFormat="1" ht="12.75">
      <c r="A157" s="16">
        <v>106</v>
      </c>
      <c r="B157" s="21" t="s">
        <v>158</v>
      </c>
      <c r="C157" s="14">
        <v>44140.74511</v>
      </c>
      <c r="D157" s="32">
        <v>26087.83988</v>
      </c>
      <c r="E157" s="31">
        <v>45279.77716999997</v>
      </c>
      <c r="F157" s="31">
        <v>23262.01093000001</v>
      </c>
      <c r="G157" s="14">
        <f t="shared" si="4"/>
        <v>-1139.0320599999686</v>
      </c>
      <c r="H157" s="15">
        <f t="shared" si="5"/>
        <v>2825.8289499999883</v>
      </c>
    </row>
    <row r="158" spans="1:8" s="18" customFormat="1" ht="12.75">
      <c r="A158" s="16">
        <v>107</v>
      </c>
      <c r="B158" s="21" t="s">
        <v>159</v>
      </c>
      <c r="C158" s="14">
        <v>24611.78006</v>
      </c>
      <c r="D158" s="32">
        <v>15049.499839999999</v>
      </c>
      <c r="E158" s="31">
        <v>24739.915219999995</v>
      </c>
      <c r="F158" s="31">
        <v>13067.123020000003</v>
      </c>
      <c r="G158" s="14">
        <f t="shared" si="4"/>
        <v>-128.13515999999436</v>
      </c>
      <c r="H158" s="15">
        <f t="shared" si="5"/>
        <v>1982.3768199999959</v>
      </c>
    </row>
    <row r="159" spans="1:8" s="18" customFormat="1" ht="12.75">
      <c r="A159" s="16">
        <v>108</v>
      </c>
      <c r="B159" s="21" t="s">
        <v>160</v>
      </c>
      <c r="C159" s="14">
        <v>53782.612819999995</v>
      </c>
      <c r="D159" s="32">
        <v>32568.76168</v>
      </c>
      <c r="E159" s="31">
        <v>53771.239010000005</v>
      </c>
      <c r="F159" s="31">
        <v>27679.942559999992</v>
      </c>
      <c r="G159" s="14">
        <f t="shared" si="4"/>
        <v>11.373809999990044</v>
      </c>
      <c r="H159" s="15">
        <f t="shared" si="5"/>
        <v>4888.819120000007</v>
      </c>
    </row>
    <row r="160" spans="1:8" s="18" customFormat="1" ht="12.75">
      <c r="A160" s="16">
        <v>109</v>
      </c>
      <c r="B160" s="21" t="s">
        <v>161</v>
      </c>
      <c r="C160" s="14">
        <v>14328.424089999999</v>
      </c>
      <c r="D160" s="32">
        <v>8032.593040000001</v>
      </c>
      <c r="E160" s="31">
        <v>13809.521180000005</v>
      </c>
      <c r="F160" s="31">
        <v>7650.302279999998</v>
      </c>
      <c r="G160" s="14">
        <f t="shared" si="4"/>
        <v>518.9029099999934</v>
      </c>
      <c r="H160" s="15">
        <f t="shared" si="5"/>
        <v>382.2907600000026</v>
      </c>
    </row>
    <row r="161" spans="1:8" s="18" customFormat="1" ht="12.75">
      <c r="A161" s="16">
        <v>110</v>
      </c>
      <c r="B161" s="21" t="s">
        <v>162</v>
      </c>
      <c r="C161" s="14">
        <v>61657.69980000001</v>
      </c>
      <c r="D161" s="32">
        <v>38448.041550000016</v>
      </c>
      <c r="E161" s="31">
        <v>64336.66099999995</v>
      </c>
      <c r="F161" s="31">
        <v>33868.05254999999</v>
      </c>
      <c r="G161" s="14">
        <f t="shared" si="4"/>
        <v>-2678.9611999999397</v>
      </c>
      <c r="H161" s="15">
        <f t="shared" si="5"/>
        <v>4579.989000000023</v>
      </c>
    </row>
    <row r="162" spans="1:8" s="18" customFormat="1" ht="12.75">
      <c r="A162" s="16">
        <v>111</v>
      </c>
      <c r="B162" s="21" t="s">
        <v>163</v>
      </c>
      <c r="C162" s="14">
        <v>17924.96561</v>
      </c>
      <c r="D162" s="32">
        <v>11074.317419999998</v>
      </c>
      <c r="E162" s="31">
        <v>17804.024610000004</v>
      </c>
      <c r="F162" s="31">
        <v>9382.218100000006</v>
      </c>
      <c r="G162" s="14">
        <f t="shared" si="4"/>
        <v>120.94099999999526</v>
      </c>
      <c r="H162" s="15">
        <f t="shared" si="5"/>
        <v>1692.099319999992</v>
      </c>
    </row>
    <row r="163" spans="1:8" s="18" customFormat="1" ht="12.75">
      <c r="A163" s="16">
        <v>112</v>
      </c>
      <c r="B163" s="21" t="s">
        <v>164</v>
      </c>
      <c r="C163" s="14">
        <v>62540.41474999999</v>
      </c>
      <c r="D163" s="32">
        <v>39108.649530000024</v>
      </c>
      <c r="E163" s="31">
        <v>66877.64464000003</v>
      </c>
      <c r="F163" s="31">
        <v>35847.60326</v>
      </c>
      <c r="G163" s="14">
        <f t="shared" si="4"/>
        <v>-4337.229890000039</v>
      </c>
      <c r="H163" s="15">
        <f t="shared" si="5"/>
        <v>3261.0462700000207</v>
      </c>
    </row>
    <row r="164" spans="1:8" s="18" customFormat="1" ht="12.75">
      <c r="A164" s="16">
        <v>113</v>
      </c>
      <c r="B164" s="21" t="s">
        <v>165</v>
      </c>
      <c r="C164" s="14">
        <v>69310.86832000001</v>
      </c>
      <c r="D164" s="32">
        <v>42493.16336</v>
      </c>
      <c r="E164" s="31">
        <v>69598.43729</v>
      </c>
      <c r="F164" s="31">
        <v>36275.11226000001</v>
      </c>
      <c r="G164" s="14">
        <f t="shared" si="4"/>
        <v>-287.568969999993</v>
      </c>
      <c r="H164" s="15">
        <f t="shared" si="5"/>
        <v>6218.05109999999</v>
      </c>
    </row>
    <row r="165" spans="1:8" s="18" customFormat="1" ht="12.75">
      <c r="A165" s="16">
        <v>114</v>
      </c>
      <c r="B165" s="21" t="s">
        <v>166</v>
      </c>
      <c r="C165" s="14">
        <v>40498.74974000001</v>
      </c>
      <c r="D165" s="32">
        <v>24591.499500000005</v>
      </c>
      <c r="E165" s="31">
        <v>40827.046669999996</v>
      </c>
      <c r="F165" s="31">
        <v>22170.888909999987</v>
      </c>
      <c r="G165" s="14">
        <f t="shared" si="4"/>
        <v>-328.2969299999895</v>
      </c>
      <c r="H165" s="15">
        <f t="shared" si="5"/>
        <v>2420.6105900000184</v>
      </c>
    </row>
    <row r="166" spans="1:8" s="18" customFormat="1" ht="12.75">
      <c r="A166" s="16">
        <v>115</v>
      </c>
      <c r="B166" s="21" t="s">
        <v>167</v>
      </c>
      <c r="C166" s="14">
        <v>40042.30097000002</v>
      </c>
      <c r="D166" s="32">
        <v>24243.068339999994</v>
      </c>
      <c r="E166" s="31">
        <v>42147.70443</v>
      </c>
      <c r="F166" s="31">
        <v>20914.98459999999</v>
      </c>
      <c r="G166" s="14">
        <f t="shared" si="4"/>
        <v>-2105.4034599999795</v>
      </c>
      <c r="H166" s="15">
        <f t="shared" si="5"/>
        <v>3328.0837400000055</v>
      </c>
    </row>
    <row r="167" spans="1:8" s="18" customFormat="1" ht="12.75">
      <c r="A167" s="16">
        <v>116</v>
      </c>
      <c r="B167" s="21" t="s">
        <v>168</v>
      </c>
      <c r="C167" s="14">
        <v>20874.617059999997</v>
      </c>
      <c r="D167" s="32">
        <v>12364.319959999999</v>
      </c>
      <c r="E167" s="31">
        <v>20265.78687999999</v>
      </c>
      <c r="F167" s="31">
        <v>11724.40717</v>
      </c>
      <c r="G167" s="14">
        <f t="shared" si="4"/>
        <v>608.8301800000081</v>
      </c>
      <c r="H167" s="15">
        <f t="shared" si="5"/>
        <v>639.9127899999985</v>
      </c>
    </row>
    <row r="168" spans="1:8" s="18" customFormat="1" ht="12.75">
      <c r="A168" s="16">
        <v>117</v>
      </c>
      <c r="B168" s="21" t="s">
        <v>169</v>
      </c>
      <c r="C168" s="14">
        <v>70826.23521000001</v>
      </c>
      <c r="D168" s="32">
        <v>42791.453949999996</v>
      </c>
      <c r="E168" s="31">
        <v>71032.32556999999</v>
      </c>
      <c r="F168" s="31">
        <v>38205.43724999999</v>
      </c>
      <c r="G168" s="14">
        <f t="shared" si="4"/>
        <v>-206.09035999997286</v>
      </c>
      <c r="H168" s="15">
        <f t="shared" si="5"/>
        <v>4586.016700000007</v>
      </c>
    </row>
    <row r="169" spans="1:8" s="18" customFormat="1" ht="12.75">
      <c r="A169" s="16">
        <v>118</v>
      </c>
      <c r="B169" s="21" t="s">
        <v>170</v>
      </c>
      <c r="C169" s="14">
        <v>30833.931630000003</v>
      </c>
      <c r="D169" s="32">
        <v>18843.69019</v>
      </c>
      <c r="E169" s="31">
        <v>30120.440000000013</v>
      </c>
      <c r="F169" s="31">
        <v>15449.099720000002</v>
      </c>
      <c r="G169" s="14">
        <f t="shared" si="4"/>
        <v>713.4916299999895</v>
      </c>
      <c r="H169" s="15">
        <f t="shared" si="5"/>
        <v>3394.590469999999</v>
      </c>
    </row>
    <row r="170" spans="1:8" s="18" customFormat="1" ht="12.75">
      <c r="A170" s="16">
        <v>119</v>
      </c>
      <c r="B170" s="21" t="s">
        <v>171</v>
      </c>
      <c r="C170" s="14">
        <v>67350.30484000001</v>
      </c>
      <c r="D170" s="32">
        <v>39646.954030000015</v>
      </c>
      <c r="E170" s="31">
        <v>67922.06924999997</v>
      </c>
      <c r="F170" s="31">
        <v>36759.410619999966</v>
      </c>
      <c r="G170" s="14">
        <f t="shared" si="4"/>
        <v>-571.7644099999598</v>
      </c>
      <c r="H170" s="15">
        <f t="shared" si="5"/>
        <v>2887.5434100000493</v>
      </c>
    </row>
    <row r="171" spans="1:8" s="18" customFormat="1" ht="12.75">
      <c r="A171" s="16">
        <v>120</v>
      </c>
      <c r="B171" s="21" t="s">
        <v>172</v>
      </c>
      <c r="C171" s="14">
        <v>24875.06319</v>
      </c>
      <c r="D171" s="32">
        <v>14916.248000000007</v>
      </c>
      <c r="E171" s="31">
        <v>24865.681190000003</v>
      </c>
      <c r="F171" s="31">
        <v>12930.808229999999</v>
      </c>
      <c r="G171" s="14">
        <f t="shared" si="4"/>
        <v>9.381999999997788</v>
      </c>
      <c r="H171" s="15">
        <f t="shared" si="5"/>
        <v>1985.4397700000081</v>
      </c>
    </row>
    <row r="172" spans="1:8" s="18" customFormat="1" ht="12.75">
      <c r="A172" s="16">
        <v>121</v>
      </c>
      <c r="B172" s="21" t="s">
        <v>173</v>
      </c>
      <c r="C172" s="14">
        <v>82502.56231</v>
      </c>
      <c r="D172" s="32">
        <v>47272.47698000001</v>
      </c>
      <c r="E172" s="32">
        <v>82495.30433999999</v>
      </c>
      <c r="F172" s="32">
        <v>45843.04393999998</v>
      </c>
      <c r="G172" s="14">
        <f t="shared" si="4"/>
        <v>7.257970000006026</v>
      </c>
      <c r="H172" s="15">
        <f t="shared" si="5"/>
        <v>1429.4330400000254</v>
      </c>
    </row>
    <row r="173" spans="1:10" s="18" customFormat="1" ht="12.75">
      <c r="A173" s="16">
        <v>122</v>
      </c>
      <c r="B173" s="21" t="s">
        <v>174</v>
      </c>
      <c r="C173" s="14">
        <v>47650.42062999999</v>
      </c>
      <c r="D173" s="32">
        <v>29074.587279999996</v>
      </c>
      <c r="E173" s="14">
        <v>47569.17310999999</v>
      </c>
      <c r="F173" s="14">
        <v>26154.192579999984</v>
      </c>
      <c r="G173" s="14">
        <f t="shared" si="4"/>
        <v>81.24752000000444</v>
      </c>
      <c r="H173" s="15">
        <f t="shared" si="5"/>
        <v>2920.3947000000117</v>
      </c>
      <c r="I173" s="20"/>
      <c r="J173" s="20"/>
    </row>
    <row r="174" spans="1:10" s="18" customFormat="1" ht="12.75">
      <c r="A174" s="16">
        <v>123</v>
      </c>
      <c r="B174" s="21" t="s">
        <v>175</v>
      </c>
      <c r="C174" s="14">
        <v>93479.83188</v>
      </c>
      <c r="D174" s="32">
        <v>57949.49278000001</v>
      </c>
      <c r="E174" s="14">
        <v>90696.11716999997</v>
      </c>
      <c r="F174" s="14">
        <v>45132.283780000005</v>
      </c>
      <c r="G174" s="14">
        <f t="shared" si="4"/>
        <v>2783.7147100000293</v>
      </c>
      <c r="H174" s="15">
        <f t="shared" si="5"/>
        <v>12817.209000000003</v>
      </c>
      <c r="I174" s="24"/>
      <c r="J174" s="24"/>
    </row>
    <row r="175" spans="1:10" s="20" customFormat="1" ht="16.5" customHeight="1">
      <c r="A175" s="16">
        <v>124</v>
      </c>
      <c r="B175" s="21" t="s">
        <v>176</v>
      </c>
      <c r="C175" s="14">
        <v>56055.634020000005</v>
      </c>
      <c r="D175" s="32">
        <v>34226.14821999999</v>
      </c>
      <c r="E175" s="31">
        <v>55281.79167</v>
      </c>
      <c r="F175" s="31">
        <v>28343.78614</v>
      </c>
      <c r="G175" s="14">
        <f t="shared" si="4"/>
        <v>773.8423500000063</v>
      </c>
      <c r="H175" s="15">
        <f t="shared" si="5"/>
        <v>5882.362079999988</v>
      </c>
      <c r="I175" s="12"/>
      <c r="J175" s="12"/>
    </row>
    <row r="176" spans="1:10" s="24" customFormat="1" ht="12.75">
      <c r="A176" s="16">
        <v>125</v>
      </c>
      <c r="B176" s="21" t="s">
        <v>177</v>
      </c>
      <c r="C176" s="14">
        <v>21175.37143</v>
      </c>
      <c r="D176" s="32">
        <v>13260.396909999996</v>
      </c>
      <c r="E176" s="31">
        <v>21072.800269999996</v>
      </c>
      <c r="F176" s="31">
        <v>11296.80798999999</v>
      </c>
      <c r="G176" s="14">
        <f t="shared" si="4"/>
        <v>102.57116000000315</v>
      </c>
      <c r="H176" s="15">
        <f t="shared" si="5"/>
        <v>1963.5889200000056</v>
      </c>
      <c r="I176" s="18"/>
      <c r="J176" s="18"/>
    </row>
    <row r="177" spans="1:10" s="12" customFormat="1" ht="17.25" customHeight="1">
      <c r="A177" s="44" t="s">
        <v>178</v>
      </c>
      <c r="B177" s="45"/>
      <c r="C177" s="19">
        <f>SUM(C82:C176)</f>
        <v>4293827.029560001</v>
      </c>
      <c r="D177" s="19">
        <f>SUM(D82:D176)</f>
        <v>2583950.6179799996</v>
      </c>
      <c r="E177" s="19">
        <f>SUM(E82:E176)</f>
        <v>4296023.2502299985</v>
      </c>
      <c r="F177" s="19">
        <f>SUM(F82:F176)</f>
        <v>2276787.9860899993</v>
      </c>
      <c r="G177" s="19">
        <f>SUM(G82:G176)</f>
        <v>-2196.2206699999297</v>
      </c>
      <c r="H177" s="19">
        <f>SUM(H82:H176)</f>
        <v>307162.6318900003</v>
      </c>
      <c r="I177" s="18"/>
      <c r="J177" s="18"/>
    </row>
    <row r="178" spans="1:8" s="18" customFormat="1" ht="12.75">
      <c r="A178" s="16"/>
      <c r="B178" s="13" t="s">
        <v>179</v>
      </c>
      <c r="C178" s="14"/>
      <c r="D178" s="32"/>
      <c r="E178" s="31"/>
      <c r="F178" s="31"/>
      <c r="G178" s="14"/>
      <c r="H178" s="15"/>
    </row>
    <row r="179" spans="1:10" s="18" customFormat="1" ht="12.75">
      <c r="A179" s="16">
        <v>126</v>
      </c>
      <c r="B179" s="21" t="s">
        <v>180</v>
      </c>
      <c r="C179" s="14">
        <v>51583.299119999996</v>
      </c>
      <c r="D179" s="32">
        <v>30262.95775</v>
      </c>
      <c r="E179" s="31">
        <v>51240.77388000001</v>
      </c>
      <c r="F179" s="31">
        <v>28301.78184999999</v>
      </c>
      <c r="G179" s="14">
        <f t="shared" si="4"/>
        <v>342.5252399999881</v>
      </c>
      <c r="H179" s="15">
        <f t="shared" si="5"/>
        <v>1961.175900000013</v>
      </c>
      <c r="I179" s="36"/>
      <c r="J179" s="36"/>
    </row>
    <row r="180" spans="1:9" s="18" customFormat="1" ht="12.75">
      <c r="A180" s="16">
        <v>127</v>
      </c>
      <c r="B180" s="21" t="s">
        <v>181</v>
      </c>
      <c r="C180" s="14">
        <v>220215.94397000002</v>
      </c>
      <c r="D180" s="14">
        <v>136973.21387000004</v>
      </c>
      <c r="E180" s="31">
        <v>219522.61824000013</v>
      </c>
      <c r="F180" s="31">
        <v>123260.93556</v>
      </c>
      <c r="G180" s="14">
        <f t="shared" si="4"/>
        <v>693.325729999895</v>
      </c>
      <c r="H180" s="15">
        <f t="shared" si="5"/>
        <v>13712.278310000038</v>
      </c>
      <c r="I180" s="36"/>
    </row>
    <row r="181" spans="1:8" s="18" customFormat="1" ht="12.75">
      <c r="A181" s="16">
        <v>128</v>
      </c>
      <c r="B181" s="21" t="s">
        <v>182</v>
      </c>
      <c r="C181" s="14">
        <v>182514.54384999996</v>
      </c>
      <c r="D181" s="32">
        <v>109883.42568000004</v>
      </c>
      <c r="E181" s="31">
        <v>196375.21923999986</v>
      </c>
      <c r="F181" s="31">
        <v>101542.69204000011</v>
      </c>
      <c r="G181" s="14">
        <f t="shared" si="4"/>
        <v>-13860.675389999902</v>
      </c>
      <c r="H181" s="15">
        <f t="shared" si="5"/>
        <v>8340.733639999933</v>
      </c>
    </row>
    <row r="182" spans="1:8" s="18" customFormat="1" ht="12.75">
      <c r="A182" s="16">
        <v>129</v>
      </c>
      <c r="B182" s="21" t="s">
        <v>183</v>
      </c>
      <c r="C182" s="14">
        <v>93922.85621000001</v>
      </c>
      <c r="D182" s="32">
        <v>54950.965610000014</v>
      </c>
      <c r="E182" s="31">
        <v>92847.70999000005</v>
      </c>
      <c r="F182" s="31">
        <v>49433.581019999976</v>
      </c>
      <c r="G182" s="14">
        <f t="shared" si="4"/>
        <v>1075.146219999966</v>
      </c>
      <c r="H182" s="15">
        <f t="shared" si="5"/>
        <v>5517.384590000038</v>
      </c>
    </row>
    <row r="183" spans="1:10" s="36" customFormat="1" ht="12.75">
      <c r="A183" s="16">
        <v>130</v>
      </c>
      <c r="B183" s="38" t="s">
        <v>184</v>
      </c>
      <c r="C183" s="14">
        <v>38582.14419</v>
      </c>
      <c r="D183" s="32">
        <v>23026.30999</v>
      </c>
      <c r="E183" s="31">
        <v>42391.09057000001</v>
      </c>
      <c r="F183" s="31">
        <v>20793.683189999996</v>
      </c>
      <c r="G183" s="14">
        <f t="shared" si="4"/>
        <v>-3808.9463800000085</v>
      </c>
      <c r="H183" s="15">
        <f t="shared" si="5"/>
        <v>2232.6268000000055</v>
      </c>
      <c r="I183" s="18"/>
      <c r="J183" s="18"/>
    </row>
    <row r="184" spans="1:8" s="18" customFormat="1" ht="12.75">
      <c r="A184" s="16">
        <v>131</v>
      </c>
      <c r="B184" s="21" t="s">
        <v>185</v>
      </c>
      <c r="C184" s="14">
        <v>68930.88752</v>
      </c>
      <c r="D184" s="14">
        <v>42427.80698</v>
      </c>
      <c r="E184" s="31">
        <v>69279.18324</v>
      </c>
      <c r="F184" s="31">
        <v>37061.710019999984</v>
      </c>
      <c r="G184" s="14">
        <f t="shared" si="4"/>
        <v>-348.2957199999946</v>
      </c>
      <c r="H184" s="15">
        <f t="shared" si="5"/>
        <v>5366.096960000017</v>
      </c>
    </row>
    <row r="185" spans="1:8" s="18" customFormat="1" ht="12.75">
      <c r="A185" s="16">
        <v>132</v>
      </c>
      <c r="B185" s="21" t="s">
        <v>186</v>
      </c>
      <c r="C185" s="14">
        <v>23091.92006</v>
      </c>
      <c r="D185" s="14">
        <v>13645.833089999998</v>
      </c>
      <c r="E185" s="31">
        <v>23714.10029000001</v>
      </c>
      <c r="F185" s="31">
        <v>13098.38593</v>
      </c>
      <c r="G185" s="14">
        <f t="shared" si="4"/>
        <v>-622.180230000009</v>
      </c>
      <c r="H185" s="15">
        <f t="shared" si="5"/>
        <v>547.4471599999979</v>
      </c>
    </row>
    <row r="186" spans="1:8" s="18" customFormat="1" ht="12.75">
      <c r="A186" s="16">
        <v>133</v>
      </c>
      <c r="B186" s="21" t="s">
        <v>187</v>
      </c>
      <c r="C186" s="14">
        <v>38731.84875</v>
      </c>
      <c r="D186" s="32">
        <v>23004.556679999994</v>
      </c>
      <c r="E186" s="31">
        <v>40548.12628999998</v>
      </c>
      <c r="F186" s="31">
        <v>21193.314890000012</v>
      </c>
      <c r="G186" s="14">
        <f t="shared" si="4"/>
        <v>-1816.277539999981</v>
      </c>
      <c r="H186" s="15">
        <f t="shared" si="5"/>
        <v>1811.2417899999818</v>
      </c>
    </row>
    <row r="187" spans="1:8" s="18" customFormat="1" ht="12.75">
      <c r="A187" s="16">
        <v>134</v>
      </c>
      <c r="B187" s="21" t="s">
        <v>188</v>
      </c>
      <c r="C187" s="14">
        <v>44154.121660000004</v>
      </c>
      <c r="D187" s="14">
        <v>26637.966420000004</v>
      </c>
      <c r="E187" s="31">
        <v>46136.32428000001</v>
      </c>
      <c r="F187" s="31">
        <v>25910.217769999996</v>
      </c>
      <c r="G187" s="14">
        <f t="shared" si="4"/>
        <v>-1982.2026200000037</v>
      </c>
      <c r="H187" s="15">
        <f t="shared" si="5"/>
        <v>727.7486500000086</v>
      </c>
    </row>
    <row r="188" spans="1:8" s="18" customFormat="1" ht="12.75">
      <c r="A188" s="16">
        <v>135</v>
      </c>
      <c r="B188" s="21" t="s">
        <v>189</v>
      </c>
      <c r="C188" s="14">
        <v>67072.86352999997</v>
      </c>
      <c r="D188" s="32">
        <v>40190.74944999998</v>
      </c>
      <c r="E188" s="31">
        <v>69302.54209999998</v>
      </c>
      <c r="F188" s="31">
        <v>38819.31945</v>
      </c>
      <c r="G188" s="14">
        <f t="shared" si="4"/>
        <v>-2229.6785700000037</v>
      </c>
      <c r="H188" s="15">
        <f t="shared" si="5"/>
        <v>1371.4299999999785</v>
      </c>
    </row>
    <row r="189" spans="1:8" s="18" customFormat="1" ht="12.75">
      <c r="A189" s="16">
        <v>136</v>
      </c>
      <c r="B189" s="21" t="s">
        <v>190</v>
      </c>
      <c r="C189" s="14">
        <v>37068.28783999999</v>
      </c>
      <c r="D189" s="14">
        <v>21338.587599999995</v>
      </c>
      <c r="E189" s="31">
        <v>39917.64006000001</v>
      </c>
      <c r="F189" s="31">
        <v>21739.807159999986</v>
      </c>
      <c r="G189" s="14">
        <f t="shared" si="4"/>
        <v>-2849.3522200000225</v>
      </c>
      <c r="H189" s="15">
        <f t="shared" si="5"/>
        <v>-401.21955999999045</v>
      </c>
    </row>
    <row r="190" spans="1:8" s="18" customFormat="1" ht="12.75">
      <c r="A190" s="16">
        <v>137</v>
      </c>
      <c r="B190" s="21" t="s">
        <v>205</v>
      </c>
      <c r="C190" s="14">
        <v>41683.68492000001</v>
      </c>
      <c r="D190" s="32">
        <v>24608.393759999995</v>
      </c>
      <c r="E190" s="31">
        <v>42390.85918999998</v>
      </c>
      <c r="F190" s="31">
        <v>20643.976240000004</v>
      </c>
      <c r="G190" s="14">
        <f t="shared" si="4"/>
        <v>-707.1742699999741</v>
      </c>
      <c r="H190" s="15">
        <f t="shared" si="5"/>
        <v>3964.417519999992</v>
      </c>
    </row>
    <row r="191" spans="1:8" s="18" customFormat="1" ht="12.75">
      <c r="A191" s="16">
        <v>138</v>
      </c>
      <c r="B191" s="21" t="s">
        <v>191</v>
      </c>
      <c r="C191" s="14">
        <v>37010.493</v>
      </c>
      <c r="D191" s="14">
        <v>23048.59858</v>
      </c>
      <c r="E191" s="31">
        <v>38286.556</v>
      </c>
      <c r="F191" s="31">
        <v>20464.915150000004</v>
      </c>
      <c r="G191" s="14">
        <f t="shared" si="4"/>
        <v>-1276.0629999999946</v>
      </c>
      <c r="H191" s="15">
        <f t="shared" si="5"/>
        <v>2583.6834299999973</v>
      </c>
    </row>
    <row r="192" spans="1:8" s="18" customFormat="1" ht="12.75">
      <c r="A192" s="16">
        <v>139</v>
      </c>
      <c r="B192" s="21" t="s">
        <v>192</v>
      </c>
      <c r="C192" s="14">
        <v>267463.90111</v>
      </c>
      <c r="D192" s="32">
        <v>156749.72562</v>
      </c>
      <c r="E192" s="31">
        <v>276814.0674299998</v>
      </c>
      <c r="F192" s="31">
        <v>152095.95549000002</v>
      </c>
      <c r="G192" s="14">
        <f t="shared" si="4"/>
        <v>-9350.166319999844</v>
      </c>
      <c r="H192" s="15">
        <f t="shared" si="5"/>
        <v>4653.77012999999</v>
      </c>
    </row>
    <row r="193" spans="1:8" s="18" customFormat="1" ht="12.75">
      <c r="A193" s="16">
        <v>140</v>
      </c>
      <c r="B193" s="21" t="s">
        <v>193</v>
      </c>
      <c r="C193" s="14">
        <v>69339.89954999999</v>
      </c>
      <c r="D193" s="14">
        <v>41378.85974000001</v>
      </c>
      <c r="E193" s="31">
        <v>67009.37838000004</v>
      </c>
      <c r="F193" s="31">
        <v>36287.68849999999</v>
      </c>
      <c r="G193" s="14">
        <f t="shared" si="4"/>
        <v>2330.521169999949</v>
      </c>
      <c r="H193" s="15">
        <f t="shared" si="5"/>
        <v>5091.171240000018</v>
      </c>
    </row>
    <row r="194" spans="1:8" s="18" customFormat="1" ht="12.75">
      <c r="A194" s="16">
        <v>141</v>
      </c>
      <c r="B194" s="21" t="s">
        <v>194</v>
      </c>
      <c r="C194" s="14">
        <v>122726.63855</v>
      </c>
      <c r="D194" s="14">
        <v>74412.79744000001</v>
      </c>
      <c r="E194" s="14">
        <v>123402.11926</v>
      </c>
      <c r="F194" s="14">
        <v>65096.771200000025</v>
      </c>
      <c r="G194" s="14">
        <f t="shared" si="4"/>
        <v>-675.4807100000035</v>
      </c>
      <c r="H194" s="15">
        <f t="shared" si="5"/>
        <v>9316.026239999985</v>
      </c>
    </row>
    <row r="195" spans="1:8" s="18" customFormat="1" ht="12.75">
      <c r="A195" s="16">
        <v>142</v>
      </c>
      <c r="B195" s="21" t="s">
        <v>195</v>
      </c>
      <c r="C195" s="14">
        <v>44687.20696</v>
      </c>
      <c r="D195" s="32">
        <v>27504.406399999996</v>
      </c>
      <c r="E195" s="14">
        <v>51523.592919999996</v>
      </c>
      <c r="F195" s="14">
        <v>24920.268659999994</v>
      </c>
      <c r="G195" s="14">
        <f t="shared" si="4"/>
        <v>-6836.385959999992</v>
      </c>
      <c r="H195" s="15">
        <f t="shared" si="5"/>
        <v>2584.137740000002</v>
      </c>
    </row>
    <row r="196" spans="1:10" s="18" customFormat="1" ht="12.75">
      <c r="A196" s="16">
        <v>143</v>
      </c>
      <c r="B196" s="21" t="s">
        <v>196</v>
      </c>
      <c r="C196" s="14">
        <v>67817.1351</v>
      </c>
      <c r="D196" s="32">
        <v>41021.58538999999</v>
      </c>
      <c r="E196" s="14">
        <v>69965.57788000008</v>
      </c>
      <c r="F196" s="14">
        <v>35722.91064999998</v>
      </c>
      <c r="G196" s="14">
        <f t="shared" si="4"/>
        <v>-2148.442780000085</v>
      </c>
      <c r="H196" s="15">
        <f t="shared" si="5"/>
        <v>5298.6747400000095</v>
      </c>
      <c r="I196" s="20"/>
      <c r="J196" s="20"/>
    </row>
    <row r="197" spans="1:10" s="18" customFormat="1" ht="12.75">
      <c r="A197" s="16">
        <v>144</v>
      </c>
      <c r="B197" s="21" t="s">
        <v>197</v>
      </c>
      <c r="C197" s="14">
        <v>40063.205</v>
      </c>
      <c r="D197" s="32">
        <v>22523.671370000004</v>
      </c>
      <c r="E197" s="14">
        <v>38962.97</v>
      </c>
      <c r="F197" s="14">
        <v>19702.92963999999</v>
      </c>
      <c r="G197" s="14">
        <f t="shared" si="4"/>
        <v>1100.2350000000006</v>
      </c>
      <c r="H197" s="15">
        <f t="shared" si="5"/>
        <v>2820.7417300000125</v>
      </c>
      <c r="I197" s="20"/>
      <c r="J197" s="20"/>
    </row>
    <row r="198" spans="1:10" s="18" customFormat="1" ht="12.75">
      <c r="A198" s="16">
        <v>145</v>
      </c>
      <c r="B198" s="21" t="s">
        <v>198</v>
      </c>
      <c r="C198" s="39">
        <v>45568.59236</v>
      </c>
      <c r="D198" s="41">
        <v>28337.780939999993</v>
      </c>
      <c r="E198" s="14">
        <v>47057.06864999997</v>
      </c>
      <c r="F198" s="14">
        <v>24350.764419999996</v>
      </c>
      <c r="G198" s="14">
        <f t="shared" si="4"/>
        <v>-1488.4762899999696</v>
      </c>
      <c r="H198" s="15">
        <f t="shared" si="5"/>
        <v>3987.0165199999974</v>
      </c>
      <c r="I198" s="20"/>
      <c r="J198" s="20"/>
    </row>
    <row r="199" spans="1:10" s="18" customFormat="1" ht="12.75">
      <c r="A199" s="16">
        <v>146</v>
      </c>
      <c r="B199" s="21" t="s">
        <v>199</v>
      </c>
      <c r="C199" s="14">
        <v>81652.15178</v>
      </c>
      <c r="D199" s="32">
        <v>51464.46618999999</v>
      </c>
      <c r="E199" s="14">
        <v>82378.26653000001</v>
      </c>
      <c r="F199" s="14">
        <v>45277.99207999999</v>
      </c>
      <c r="G199" s="14">
        <f t="shared" si="4"/>
        <v>-726.1147500000079</v>
      </c>
      <c r="H199" s="15">
        <f t="shared" si="5"/>
        <v>6186.474110000003</v>
      </c>
      <c r="I199" s="25"/>
      <c r="J199" s="25"/>
    </row>
    <row r="200" spans="1:10" s="20" customFormat="1" ht="15.75" customHeight="1">
      <c r="A200" s="16">
        <v>147</v>
      </c>
      <c r="B200" s="21" t="s">
        <v>200</v>
      </c>
      <c r="C200" s="14">
        <v>54722.16013</v>
      </c>
      <c r="D200" s="32">
        <v>33067.044450000016</v>
      </c>
      <c r="E200" s="14">
        <v>52345.83251000001</v>
      </c>
      <c r="F200" s="14">
        <v>28220.90575000002</v>
      </c>
      <c r="G200" s="14">
        <f>C200-E200</f>
        <v>2376.327619999989</v>
      </c>
      <c r="H200" s="15">
        <f>D200-F200</f>
        <v>4846.138699999996</v>
      </c>
      <c r="I200" s="25"/>
      <c r="J200" s="25"/>
    </row>
    <row r="201" spans="1:10" s="20" customFormat="1" ht="12.75" customHeight="1">
      <c r="A201" s="16">
        <v>148</v>
      </c>
      <c r="B201" s="21" t="s">
        <v>201</v>
      </c>
      <c r="C201" s="14">
        <v>42915.26531999999</v>
      </c>
      <c r="D201" s="32">
        <v>25065.084860000003</v>
      </c>
      <c r="E201" s="42">
        <v>43397.450079999995</v>
      </c>
      <c r="F201" s="42">
        <v>24278.374959999994</v>
      </c>
      <c r="G201" s="14">
        <f>C201-E201</f>
        <v>-482.18476000000373</v>
      </c>
      <c r="H201" s="15">
        <f>D201-F201</f>
        <v>786.7099000000089</v>
      </c>
      <c r="I201" s="26"/>
      <c r="J201" s="26"/>
    </row>
    <row r="202" spans="1:10" s="20" customFormat="1" ht="19.5" customHeight="1">
      <c r="A202" s="45" t="s">
        <v>202</v>
      </c>
      <c r="B202" s="45"/>
      <c r="C202" s="19">
        <f>SUM(C179:C201)</f>
        <v>1781519.0504800002</v>
      </c>
      <c r="D202" s="19">
        <f>SUM(D179:D201)</f>
        <v>1071524.78786</v>
      </c>
      <c r="E202" s="19">
        <f>SUM(E179:E201)</f>
        <v>1824809.0670099999</v>
      </c>
      <c r="F202" s="19">
        <f>SUM(F179:F201)</f>
        <v>978218.8816200001</v>
      </c>
      <c r="G202" s="19">
        <f>SUM(G179:G201)</f>
        <v>-43290.016530000015</v>
      </c>
      <c r="H202" s="19">
        <f>SUM(H179:H201)</f>
        <v>93305.90624000004</v>
      </c>
      <c r="I202" s="26"/>
      <c r="J202" s="26"/>
    </row>
    <row r="203" spans="1:10" s="25" customFormat="1" ht="18.75" customHeight="1">
      <c r="A203" s="45" t="s">
        <v>203</v>
      </c>
      <c r="B203" s="45"/>
      <c r="C203" s="19">
        <f>SUM(C202,C177,C80)</f>
        <v>9729837.31459</v>
      </c>
      <c r="D203" s="19">
        <f>SUM(D202,D177,D80)</f>
        <v>5789272.951019999</v>
      </c>
      <c r="E203" s="19">
        <f>SUM(E202,E177,E80)</f>
        <v>9878911.615859998</v>
      </c>
      <c r="F203" s="19">
        <f>SUM(F202,F177,F80)</f>
        <v>5231035.690639999</v>
      </c>
      <c r="G203" s="19">
        <f>SUM(G202,G177,G80)</f>
        <v>-149074.30127000017</v>
      </c>
      <c r="H203" s="19">
        <f>SUM(H202,H177,H80)</f>
        <v>558237.2603800001</v>
      </c>
      <c r="I203" s="26"/>
      <c r="J203" s="26"/>
    </row>
    <row r="204" spans="1:10" s="25" customFormat="1" ht="30.75" customHeight="1">
      <c r="A204" s="43" t="s">
        <v>204</v>
      </c>
      <c r="B204" s="43"/>
      <c r="C204" s="19">
        <f>SUM(C203,C47,C26,C7)</f>
        <v>29679953.513329998</v>
      </c>
      <c r="D204" s="19">
        <f>SUM(D203,D47,D26,D7)</f>
        <v>17297436.322459996</v>
      </c>
      <c r="E204" s="19">
        <f>SUM(E203,E47,E26,E7)</f>
        <v>29326266.98449</v>
      </c>
      <c r="F204" s="19">
        <f>SUM(F203,F47,F26,F7)</f>
        <v>15245321.671290003</v>
      </c>
      <c r="G204" s="19">
        <f>SUM(G203,G47,G26,G7)</f>
        <v>353686.5288400008</v>
      </c>
      <c r="H204" s="19">
        <f>SUM(H203,H47,H26,H7)</f>
        <v>2052114.65117</v>
      </c>
      <c r="I204" s="26"/>
      <c r="J204" s="26"/>
    </row>
    <row r="205" ht="12.75">
      <c r="B205" s="26"/>
    </row>
    <row r="206" spans="2:8" ht="12.75">
      <c r="B206" s="26"/>
      <c r="H206" s="55"/>
    </row>
    <row r="207" ht="12.75">
      <c r="B207" s="26"/>
    </row>
    <row r="208" ht="12.75">
      <c r="B208" s="26"/>
    </row>
    <row r="209" spans="1:10" s="27" customFormat="1" ht="12.75">
      <c r="A209" s="26"/>
      <c r="B209" s="26"/>
      <c r="H209" s="28"/>
      <c r="I209" s="26"/>
      <c r="J209" s="26"/>
    </row>
    <row r="210" spans="1:10" s="27" customFormat="1" ht="12.75">
      <c r="A210" s="26"/>
      <c r="B210" s="26"/>
      <c r="H210" s="28"/>
      <c r="I210" s="26"/>
      <c r="J210" s="26"/>
    </row>
    <row r="211" spans="1:10" s="27" customFormat="1" ht="12.75">
      <c r="A211" s="26"/>
      <c r="B211" s="26"/>
      <c r="H211" s="28"/>
      <c r="I211" s="26"/>
      <c r="J211" s="26"/>
    </row>
    <row r="212" spans="1:10" s="27" customFormat="1" ht="12.75">
      <c r="A212" s="26"/>
      <c r="B212" s="26"/>
      <c r="H212" s="28"/>
      <c r="I212" s="26"/>
      <c r="J212" s="26"/>
    </row>
    <row r="213" spans="1:10" s="27" customFormat="1" ht="12.75">
      <c r="A213" s="26"/>
      <c r="B213" s="26"/>
      <c r="H213" s="28"/>
      <c r="I213" s="26"/>
      <c r="J213" s="26"/>
    </row>
    <row r="214" spans="1:10" s="27" customFormat="1" ht="12.75">
      <c r="A214" s="26"/>
      <c r="B214" s="26"/>
      <c r="H214" s="28"/>
      <c r="I214" s="26"/>
      <c r="J214" s="26"/>
    </row>
    <row r="215" spans="1:10" s="27" customFormat="1" ht="12.75">
      <c r="A215" s="26"/>
      <c r="B215" s="26"/>
      <c r="H215" s="28"/>
      <c r="I215" s="26"/>
      <c r="J215" s="26"/>
    </row>
    <row r="216" spans="1:10" s="27" customFormat="1" ht="12.75">
      <c r="A216" s="26"/>
      <c r="B216" s="26"/>
      <c r="H216" s="28"/>
      <c r="I216" s="26"/>
      <c r="J216" s="26"/>
    </row>
    <row r="217" spans="1:10" s="27" customFormat="1" ht="12.75">
      <c r="A217" s="26"/>
      <c r="B217" s="26"/>
      <c r="H217" s="28"/>
      <c r="I217" s="26"/>
      <c r="J217" s="26"/>
    </row>
    <row r="218" spans="1:10" s="27" customFormat="1" ht="12.75">
      <c r="A218" s="26"/>
      <c r="B218" s="26"/>
      <c r="H218" s="28"/>
      <c r="I218" s="26"/>
      <c r="J218" s="26"/>
    </row>
    <row r="219" spans="1:10" s="27" customFormat="1" ht="12.75">
      <c r="A219" s="26"/>
      <c r="B219" s="26"/>
      <c r="H219" s="28"/>
      <c r="I219" s="26"/>
      <c r="J219" s="26"/>
    </row>
    <row r="220" spans="1:10" s="27" customFormat="1" ht="12.75">
      <c r="A220" s="26"/>
      <c r="B220" s="26"/>
      <c r="H220" s="28"/>
      <c r="I220" s="26"/>
      <c r="J220" s="26"/>
    </row>
    <row r="221" spans="1:10" s="27" customFormat="1" ht="12.75">
      <c r="A221" s="26"/>
      <c r="B221" s="26"/>
      <c r="H221" s="28"/>
      <c r="I221" s="26"/>
      <c r="J221" s="26"/>
    </row>
    <row r="222" spans="1:10" s="27" customFormat="1" ht="12.75">
      <c r="A222" s="26"/>
      <c r="B222" s="26"/>
      <c r="H222" s="28"/>
      <c r="I222" s="26"/>
      <c r="J222" s="26"/>
    </row>
    <row r="223" spans="1:10" s="27" customFormat="1" ht="12.75">
      <c r="A223" s="26"/>
      <c r="B223" s="35"/>
      <c r="H223" s="28"/>
      <c r="I223" s="26"/>
      <c r="J223" s="26"/>
    </row>
    <row r="224" spans="1:10" s="27" customFormat="1" ht="12.75">
      <c r="A224" s="26"/>
      <c r="B224" s="26"/>
      <c r="H224" s="28"/>
      <c r="I224" s="26"/>
      <c r="J224" s="26"/>
    </row>
    <row r="225" spans="1:10" s="27" customFormat="1" ht="12.75">
      <c r="A225" s="26"/>
      <c r="B225" s="26"/>
      <c r="H225" s="28"/>
      <c r="I225" s="26"/>
      <c r="J225" s="26"/>
    </row>
    <row r="226" spans="1:10" s="27" customFormat="1" ht="12.75">
      <c r="A226" s="26"/>
      <c r="B226" s="26"/>
      <c r="H226" s="28"/>
      <c r="I226" s="26"/>
      <c r="J226" s="26"/>
    </row>
    <row r="227" spans="1:10" s="27" customFormat="1" ht="12.75">
      <c r="A227" s="26"/>
      <c r="B227" s="26"/>
      <c r="H227" s="28"/>
      <c r="I227" s="26"/>
      <c r="J227" s="26"/>
    </row>
    <row r="228" spans="1:10" s="27" customFormat="1" ht="12.75">
      <c r="A228" s="26"/>
      <c r="B228" s="26"/>
      <c r="H228" s="28"/>
      <c r="I228" s="26"/>
      <c r="J228" s="26"/>
    </row>
    <row r="229" spans="1:10" s="27" customFormat="1" ht="12.75">
      <c r="A229" s="26"/>
      <c r="B229" s="26"/>
      <c r="H229" s="28"/>
      <c r="I229" s="26"/>
      <c r="J229" s="26"/>
    </row>
    <row r="230" spans="1:10" s="27" customFormat="1" ht="12.75">
      <c r="A230" s="26"/>
      <c r="B230" s="26"/>
      <c r="H230" s="28"/>
      <c r="I230" s="26"/>
      <c r="J230" s="26"/>
    </row>
    <row r="231" spans="1:10" s="27" customFormat="1" ht="12.75">
      <c r="A231" s="26"/>
      <c r="B231" s="26"/>
      <c r="H231" s="28"/>
      <c r="I231" s="26"/>
      <c r="J231" s="26"/>
    </row>
    <row r="232" spans="1:10" s="27" customFormat="1" ht="12.75">
      <c r="A232" s="26"/>
      <c r="B232" s="26"/>
      <c r="H232" s="28"/>
      <c r="I232" s="26"/>
      <c r="J232" s="26"/>
    </row>
    <row r="233" spans="1:10" s="27" customFormat="1" ht="12.75">
      <c r="A233" s="26"/>
      <c r="B233" s="26"/>
      <c r="H233" s="28"/>
      <c r="I233" s="26"/>
      <c r="J233" s="26"/>
    </row>
    <row r="234" spans="1:10" s="27" customFormat="1" ht="12.75">
      <c r="A234" s="26"/>
      <c r="B234" s="26"/>
      <c r="H234" s="28"/>
      <c r="I234" s="26"/>
      <c r="J234" s="26"/>
    </row>
    <row r="235" spans="1:10" s="27" customFormat="1" ht="12.75">
      <c r="A235" s="26"/>
      <c r="B235" s="26"/>
      <c r="H235" s="28"/>
      <c r="I235" s="26"/>
      <c r="J235" s="26"/>
    </row>
    <row r="236" spans="1:10" s="27" customFormat="1" ht="12.75">
      <c r="A236" s="26"/>
      <c r="B236" s="26"/>
      <c r="H236" s="28"/>
      <c r="I236" s="26"/>
      <c r="J236" s="26"/>
    </row>
    <row r="237" spans="1:10" s="27" customFormat="1" ht="12.75">
      <c r="A237" s="26"/>
      <c r="B237" s="26"/>
      <c r="H237" s="28"/>
      <c r="I237" s="26"/>
      <c r="J237" s="26"/>
    </row>
    <row r="238" spans="1:10" s="27" customFormat="1" ht="12.75">
      <c r="A238" s="26"/>
      <c r="B238" s="26"/>
      <c r="H238" s="28"/>
      <c r="I238" s="26"/>
      <c r="J238" s="26"/>
    </row>
    <row r="239" spans="1:10" s="27" customFormat="1" ht="12.75">
      <c r="A239" s="26"/>
      <c r="B239" s="26"/>
      <c r="H239" s="28"/>
      <c r="I239" s="26"/>
      <c r="J239" s="26"/>
    </row>
    <row r="240" spans="1:10" s="27" customFormat="1" ht="12.75">
      <c r="A240" s="26"/>
      <c r="B240" s="26"/>
      <c r="H240" s="28"/>
      <c r="I240" s="26"/>
      <c r="J240" s="26"/>
    </row>
    <row r="241" spans="1:10" s="27" customFormat="1" ht="12.75">
      <c r="A241" s="26"/>
      <c r="B241" s="26"/>
      <c r="H241" s="28"/>
      <c r="I241" s="26"/>
      <c r="J241" s="26"/>
    </row>
    <row r="242" spans="1:10" s="27" customFormat="1" ht="12.75">
      <c r="A242" s="26"/>
      <c r="B242" s="26"/>
      <c r="H242" s="28"/>
      <c r="I242" s="26"/>
      <c r="J242" s="26"/>
    </row>
    <row r="243" spans="1:10" s="27" customFormat="1" ht="12.75">
      <c r="A243" s="26"/>
      <c r="B243" s="26"/>
      <c r="H243" s="28"/>
      <c r="I243" s="26"/>
      <c r="J243" s="26"/>
    </row>
    <row r="244" spans="1:10" s="27" customFormat="1" ht="12.75">
      <c r="A244" s="26"/>
      <c r="B244" s="26"/>
      <c r="H244" s="28"/>
      <c r="I244" s="26"/>
      <c r="J244" s="26"/>
    </row>
    <row r="245" spans="1:10" s="27" customFormat="1" ht="12.75">
      <c r="A245" s="26"/>
      <c r="B245" s="26"/>
      <c r="H245" s="28"/>
      <c r="I245" s="26"/>
      <c r="J245" s="26"/>
    </row>
    <row r="246" spans="1:10" s="27" customFormat="1" ht="12.75">
      <c r="A246" s="26"/>
      <c r="B246" s="26"/>
      <c r="H246" s="28"/>
      <c r="I246" s="26"/>
      <c r="J246" s="26"/>
    </row>
    <row r="247" spans="1:10" s="27" customFormat="1" ht="12.75">
      <c r="A247" s="26"/>
      <c r="B247" s="26"/>
      <c r="H247" s="28"/>
      <c r="I247" s="26"/>
      <c r="J247" s="26"/>
    </row>
    <row r="248" spans="1:10" s="27" customFormat="1" ht="12.75">
      <c r="A248" s="26"/>
      <c r="B248" s="26"/>
      <c r="H248" s="28"/>
      <c r="I248" s="26"/>
      <c r="J248" s="26"/>
    </row>
    <row r="249" spans="1:10" s="27" customFormat="1" ht="12.75">
      <c r="A249" s="26"/>
      <c r="B249" s="26"/>
      <c r="H249" s="28"/>
      <c r="I249" s="26"/>
      <c r="J249" s="26"/>
    </row>
    <row r="250" spans="1:10" s="27" customFormat="1" ht="12.75">
      <c r="A250" s="26"/>
      <c r="B250" s="26"/>
      <c r="H250" s="28"/>
      <c r="I250" s="26"/>
      <c r="J250" s="26"/>
    </row>
    <row r="251" spans="1:10" s="27" customFormat="1" ht="12.75">
      <c r="A251" s="26"/>
      <c r="B251" s="26"/>
      <c r="H251" s="28"/>
      <c r="I251" s="26"/>
      <c r="J251" s="26"/>
    </row>
    <row r="252" spans="1:10" s="27" customFormat="1" ht="12.75">
      <c r="A252" s="26"/>
      <c r="B252" s="26"/>
      <c r="H252" s="28"/>
      <c r="I252" s="26"/>
      <c r="J252" s="26"/>
    </row>
  </sheetData>
  <sheetProtection/>
  <mergeCells count="14">
    <mergeCell ref="A1:H1"/>
    <mergeCell ref="G3:H3"/>
    <mergeCell ref="A4:A5"/>
    <mergeCell ref="B4:B5"/>
    <mergeCell ref="C4:D4"/>
    <mergeCell ref="E4:F4"/>
    <mergeCell ref="G4:H4"/>
    <mergeCell ref="A204:B204"/>
    <mergeCell ref="A26:B26"/>
    <mergeCell ref="A47:B47"/>
    <mergeCell ref="A80:B80"/>
    <mergeCell ref="A177:B177"/>
    <mergeCell ref="A202:B202"/>
    <mergeCell ref="A203:B203"/>
  </mergeCells>
  <printOptions horizontalCentered="1"/>
  <pageMargins left="0" right="0" top="0.6692913385826772" bottom="0.7480314960629921" header="0.3937007874015748" footer="0.31496062992125984"/>
  <pageSetup horizontalDpi="600" verticalDpi="600" orientation="portrait" paperSize="9" r:id="rId1"/>
  <headerFooter alignWithMargins="0">
    <oddHeader>&amp;RZałącznik Nr 6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preinstalacja</dc:creator>
  <cp:keywords/>
  <dc:description/>
  <cp:lastModifiedBy>Gosia Grenczak</cp:lastModifiedBy>
  <cp:lastPrinted>2022-05-17T11:10:24Z</cp:lastPrinted>
  <dcterms:created xsi:type="dcterms:W3CDTF">2010-09-03T08:55:27Z</dcterms:created>
  <dcterms:modified xsi:type="dcterms:W3CDTF">2022-09-08T09:46:35Z</dcterms:modified>
  <cp:category/>
  <cp:version/>
  <cp:contentType/>
  <cp:contentStatus/>
</cp:coreProperties>
</file>