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880" windowHeight="7935" tabRatio="351" activeTab="0"/>
  </bookViews>
  <sheets>
    <sheet name="nadwyzka_tys.zł" sheetId="1" r:id="rId1"/>
  </sheets>
  <definedNames>
    <definedName name="_xlnm.Print_Titles" localSheetId="0">'nadwyzka_tys.zł'!$4:$6</definedName>
  </definedNames>
  <calcPr fullCalcOnLoad="1"/>
</workbook>
</file>

<file path=xl/sharedStrings.xml><?xml version="1.0" encoding="utf-8"?>
<sst xmlns="http://schemas.openxmlformats.org/spreadsheetml/2006/main" count="211" uniqueCount="207">
  <si>
    <t>(w tys. zł)</t>
  </si>
  <si>
    <t>lp.</t>
  </si>
  <si>
    <t>nazwa jednostki                                           samorządu terytorialnego</t>
  </si>
  <si>
    <t>dochody bieżące</t>
  </si>
  <si>
    <t>wydatki bieżące</t>
  </si>
  <si>
    <t>nadwyżka/deficyt operacyjny</t>
  </si>
  <si>
    <t>plan</t>
  </si>
  <si>
    <t>wykonanie</t>
  </si>
  <si>
    <t>województwo samorządowe</t>
  </si>
  <si>
    <t>powiaty:</t>
  </si>
  <si>
    <t>będziński</t>
  </si>
  <si>
    <t>bielski</t>
  </si>
  <si>
    <t>bieruńsko-lędziński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</si>
  <si>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</si>
  <si>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</si>
  <si>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</si>
  <si>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</si>
  <si>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</si>
  <si>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</si>
  <si>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</si>
  <si>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</si>
  <si>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</si>
  <si>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</si>
  <si>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</si>
  <si>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wodzisławski</t>
  </si>
  <si>
    <t>zawierciański</t>
  </si>
  <si>
    <t>żywiecki</t>
  </si>
  <si>
    <t xml:space="preserve">razem powiaty </t>
  </si>
  <si>
    <t>miasta na prawach powiatu:</t>
  </si>
  <si>
    <t xml:space="preserve">BIELSKO-BIAŁA </t>
  </si>
  <si>
    <t xml:space="preserve">BYTOM </t>
  </si>
  <si>
    <t xml:space="preserve">CHORZÓW </t>
  </si>
  <si>
    <t xml:space="preserve">CZĘSTOCHOWA </t>
  </si>
  <si>
    <t xml:space="preserve">DĄBROWA GÓRNICZA </t>
  </si>
  <si>
    <t xml:space="preserve">GLIWICE </t>
  </si>
  <si>
    <t xml:space="preserve">JASTRZĘBIE-ZDRÓJ </t>
  </si>
  <si>
    <t xml:space="preserve">JAWORZNO </t>
  </si>
  <si>
    <t xml:space="preserve">KATOWICE </t>
  </si>
  <si>
    <t xml:space="preserve">MYSŁOWICE </t>
  </si>
  <si>
    <t xml:space="preserve">PIEKARY ŚLĄSKIE </t>
  </si>
  <si>
    <t xml:space="preserve">RUDA ŚLĄSKA </t>
  </si>
  <si>
    <t xml:space="preserve">RYBNIK </t>
  </si>
  <si>
    <t xml:space="preserve">SIEMIANOWICE ŚLĄSKIE </t>
  </si>
  <si>
    <t xml:space="preserve">SOSNOWIEC </t>
  </si>
  <si>
    <t xml:space="preserve">ŚWIĘTOCHŁOWICE </t>
  </si>
  <si>
    <t xml:space="preserve">TYCHY </t>
  </si>
  <si>
    <t xml:space="preserve">ZABRZE </t>
  </si>
  <si>
    <t xml:space="preserve">ŻORY </t>
  </si>
  <si>
    <t>razem miasta na prawach powiatu</t>
  </si>
  <si>
    <t>gminy, z tego:</t>
  </si>
  <si>
    <t>gminy miejskie:</t>
  </si>
  <si>
    <t xml:space="preserve">BĘDZIN </t>
  </si>
  <si>
    <t xml:space="preserve">BIERUŃ </t>
  </si>
  <si>
    <t xml:space="preserve">CIESZYN </t>
  </si>
  <si>
    <t xml:space="preserve">CZELADŹ </t>
  </si>
  <si>
    <t xml:space="preserve">IMIELIN </t>
  </si>
  <si>
    <t xml:space="preserve">KALETY </t>
  </si>
  <si>
    <t xml:space="preserve">KNURÓW </t>
  </si>
  <si>
    <t xml:space="preserve">LĘDZINY </t>
  </si>
  <si>
    <t xml:space="preserve">LUBLINIEC </t>
  </si>
  <si>
    <t xml:space="preserve">ŁAZISKA GÓRNE </t>
  </si>
  <si>
    <t xml:space="preserve">MIASTECZKO ŚLĄSKIE </t>
  </si>
  <si>
    <t xml:space="preserve">MIKOŁÓW </t>
  </si>
  <si>
    <t xml:space="preserve">MYSZKÓW </t>
  </si>
  <si>
    <t xml:space="preserve">ORZESZE </t>
  </si>
  <si>
    <t xml:space="preserve">PORĘBA </t>
  </si>
  <si>
    <t xml:space="preserve">PSZÓW </t>
  </si>
  <si>
    <t xml:space="preserve">PYSKOWICE </t>
  </si>
  <si>
    <t xml:space="preserve">RACIBÓRZ </t>
  </si>
  <si>
    <t xml:space="preserve">RADLIN </t>
  </si>
  <si>
    <t xml:space="preserve">RADZIONKÓW </t>
  </si>
  <si>
    <t xml:space="preserve">RYDUŁTOWY </t>
  </si>
  <si>
    <t xml:space="preserve">SŁAWKÓW </t>
  </si>
  <si>
    <t xml:space="preserve">SZCZYRK </t>
  </si>
  <si>
    <t xml:space="preserve">TARNOWSKIE GÓRY </t>
  </si>
  <si>
    <t xml:space="preserve">USTROŃ </t>
  </si>
  <si>
    <t xml:space="preserve">WISŁA </t>
  </si>
  <si>
    <t xml:space="preserve">WODZISŁAW ŚLĄSKI </t>
  </si>
  <si>
    <t xml:space="preserve">WOJKOWICE </t>
  </si>
  <si>
    <t xml:space="preserve">ZAWIERCIE </t>
  </si>
  <si>
    <t xml:space="preserve">ŻYWIEC </t>
  </si>
  <si>
    <t>razem gminy miejskie</t>
  </si>
  <si>
    <t>gminy wiejskie:</t>
  </si>
  <si>
    <t xml:space="preserve">BESTWINA </t>
  </si>
  <si>
    <t xml:space="preserve">BOBROWNIKI </t>
  </si>
  <si>
    <t xml:space="preserve">BOJSZOWY </t>
  </si>
  <si>
    <t xml:space="preserve">BORONÓW </t>
  </si>
  <si>
    <t xml:space="preserve">BRENNA </t>
  </si>
  <si>
    <t xml:space="preserve">BUCZKOWICE </t>
  </si>
  <si>
    <t xml:space="preserve">CHEŁM ŚLĄSKI </t>
  </si>
  <si>
    <t xml:space="preserve">CHYBIE </t>
  </si>
  <si>
    <t xml:space="preserve">CIASNA </t>
  </si>
  <si>
    <t xml:space="preserve">CZERNICHÓW </t>
  </si>
  <si>
    <t xml:space="preserve">DĄBROWA ZIELONA </t>
  </si>
  <si>
    <t xml:space="preserve">DĘBOWIEC </t>
  </si>
  <si>
    <t xml:space="preserve">GASZOWICE </t>
  </si>
  <si>
    <t xml:space="preserve">GIERAŁTOWICE </t>
  </si>
  <si>
    <t xml:space="preserve">GILOWICE </t>
  </si>
  <si>
    <t xml:space="preserve">GOCZAŁKOWICE-ZDRÓJ </t>
  </si>
  <si>
    <t xml:space="preserve">GODÓW </t>
  </si>
  <si>
    <t xml:space="preserve">GOLESZÓW </t>
  </si>
  <si>
    <t xml:space="preserve">GORZYCE </t>
  </si>
  <si>
    <t xml:space="preserve">HAŻLACH </t>
  </si>
  <si>
    <t xml:space="preserve">HERBY </t>
  </si>
  <si>
    <t xml:space="preserve">IRZĄDZE </t>
  </si>
  <si>
    <t xml:space="preserve">ISTEBNA </t>
  </si>
  <si>
    <t xml:space="preserve">JANÓW </t>
  </si>
  <si>
    <t xml:space="preserve">JASIENICA </t>
  </si>
  <si>
    <t xml:space="preserve">JAWORZE </t>
  </si>
  <si>
    <t xml:space="preserve">JEJKOWICE </t>
  </si>
  <si>
    <t xml:space="preserve">JELEŚNIA </t>
  </si>
  <si>
    <t xml:space="preserve">KAMIENICA POLSKA </t>
  </si>
  <si>
    <t xml:space="preserve">KŁOMNICE </t>
  </si>
  <si>
    <t xml:space="preserve">KOBIÓR </t>
  </si>
  <si>
    <t xml:space="preserve">KOCHANOWICE </t>
  </si>
  <si>
    <t xml:space="preserve">KONOPISKA </t>
  </si>
  <si>
    <t xml:space="preserve">KORNOWAC </t>
  </si>
  <si>
    <t xml:space="preserve">KOSZARAWA </t>
  </si>
  <si>
    <t xml:space="preserve">KOSZĘCIN </t>
  </si>
  <si>
    <t xml:space="preserve">KOZY </t>
  </si>
  <si>
    <t xml:space="preserve">KROCZYCE </t>
  </si>
  <si>
    <t xml:space="preserve">KRUPSKI MŁYN </t>
  </si>
  <si>
    <t xml:space="preserve">KRUSZYNA </t>
  </si>
  <si>
    <t xml:space="preserve">KRZYŻANOWICE </t>
  </si>
  <si>
    <t xml:space="preserve">LELÓW </t>
  </si>
  <si>
    <t xml:space="preserve">LIPIE </t>
  </si>
  <si>
    <t xml:space="preserve">LIPOWA </t>
  </si>
  <si>
    <t xml:space="preserve">LUBOMIA </t>
  </si>
  <si>
    <t xml:space="preserve">LYSKI </t>
  </si>
  <si>
    <t xml:space="preserve">ŁĘKAWICA </t>
  </si>
  <si>
    <t xml:space="preserve">ŁODYGOWICE </t>
  </si>
  <si>
    <t xml:space="preserve">MARKLOWICE </t>
  </si>
  <si>
    <t xml:space="preserve">MIEDŹNA </t>
  </si>
  <si>
    <t xml:space="preserve">MIEDŹNO </t>
  </si>
  <si>
    <t xml:space="preserve">MIERZĘCICE </t>
  </si>
  <si>
    <t xml:space="preserve">MILÓWKA </t>
  </si>
  <si>
    <t xml:space="preserve">MSTÓW </t>
  </si>
  <si>
    <t xml:space="preserve">MSZANA </t>
  </si>
  <si>
    <t xml:space="preserve">MYKANÓW </t>
  </si>
  <si>
    <t xml:space="preserve">NĘDZA </t>
  </si>
  <si>
    <t xml:space="preserve">NIEGOWA </t>
  </si>
  <si>
    <t xml:space="preserve">OLSZTYN </t>
  </si>
  <si>
    <t xml:space="preserve">OPATÓW </t>
  </si>
  <si>
    <t xml:space="preserve">ORNONTOWICE </t>
  </si>
  <si>
    <t xml:space="preserve">OŻAROWICE </t>
  </si>
  <si>
    <t xml:space="preserve">PANKI </t>
  </si>
  <si>
    <t xml:space="preserve">PAWŁOWICE </t>
  </si>
  <si>
    <t xml:space="preserve">PAWONKÓW </t>
  </si>
  <si>
    <t xml:space="preserve">PIETROWICE WIELKIE </t>
  </si>
  <si>
    <t xml:space="preserve">PILCHOWICE </t>
  </si>
  <si>
    <t xml:space="preserve">POCZESNA </t>
  </si>
  <si>
    <t xml:space="preserve">POPÓW </t>
  </si>
  <si>
    <t xml:space="preserve">PORAJ </t>
  </si>
  <si>
    <t xml:space="preserve">PORĄBKA </t>
  </si>
  <si>
    <t xml:space="preserve">PRZYRÓW </t>
  </si>
  <si>
    <t xml:space="preserve">PRZYSTAJŃ </t>
  </si>
  <si>
    <t xml:space="preserve">PSARY </t>
  </si>
  <si>
    <t xml:space="preserve">RADZIECHOWY-WIEPRZ </t>
  </si>
  <si>
    <t xml:space="preserve">RAJCZA </t>
  </si>
  <si>
    <t xml:space="preserve">RĘDZINY </t>
  </si>
  <si>
    <t xml:space="preserve">RUDNIK </t>
  </si>
  <si>
    <t xml:space="preserve">RUDZINIEC </t>
  </si>
  <si>
    <t xml:space="preserve">STARCZA </t>
  </si>
  <si>
    <t xml:space="preserve">SUSZEC </t>
  </si>
  <si>
    <t xml:space="preserve">ŚLEMIEŃ </t>
  </si>
  <si>
    <t xml:space="preserve">ŚWIERKLANIEC </t>
  </si>
  <si>
    <t xml:space="preserve">ŚWIERKLANY </t>
  </si>
  <si>
    <t xml:space="preserve">ŚWINNA </t>
  </si>
  <si>
    <t xml:space="preserve">TWORÓG </t>
  </si>
  <si>
    <t xml:space="preserve">UJSOŁY </t>
  </si>
  <si>
    <t xml:space="preserve">WĘGIERSKA GÓRKA </t>
  </si>
  <si>
    <t xml:space="preserve">WIELOWIEŚ </t>
  </si>
  <si>
    <t xml:space="preserve">WILKOWICE </t>
  </si>
  <si>
    <t xml:space="preserve">WŁODOWICE </t>
  </si>
  <si>
    <t xml:space="preserve">WRĘCZYCA WIELKA </t>
  </si>
  <si>
    <t xml:space="preserve">WYRY </t>
  </si>
  <si>
    <t xml:space="preserve">ZBROSŁAWICE </t>
  </si>
  <si>
    <t xml:space="preserve">ZEBRZYDOWICE </t>
  </si>
  <si>
    <t xml:space="preserve">ŻARNOWIEC </t>
  </si>
  <si>
    <t>razem gminy wiejskie</t>
  </si>
  <si>
    <t>gminy miejsko-wiejskie:</t>
  </si>
  <si>
    <t xml:space="preserve">BLACHOWNIA </t>
  </si>
  <si>
    <t xml:space="preserve">CZECHOWICE-DZIEDZICE </t>
  </si>
  <si>
    <t xml:space="preserve">CZERWIONKA-LESZCZYNY </t>
  </si>
  <si>
    <t xml:space="preserve">KŁOBUCK </t>
  </si>
  <si>
    <t xml:space="preserve">KONIECPOL </t>
  </si>
  <si>
    <t xml:space="preserve">KOZIEGŁOWY </t>
  </si>
  <si>
    <t xml:space="preserve">KRZANOWICE </t>
  </si>
  <si>
    <t xml:space="preserve">KRZEPICE </t>
  </si>
  <si>
    <t xml:space="preserve">KUŹNIA RACIBORSKA </t>
  </si>
  <si>
    <t xml:space="preserve">ŁAZY </t>
  </si>
  <si>
    <t xml:space="preserve">OGRODZIENIEC </t>
  </si>
  <si>
    <t xml:space="preserve">PILICA </t>
  </si>
  <si>
    <t xml:space="preserve">PSZCZYNA </t>
  </si>
  <si>
    <t xml:space="preserve">SIEWIERZ </t>
  </si>
  <si>
    <t xml:space="preserve">SKOCZÓW </t>
  </si>
  <si>
    <t xml:space="preserve">SOŚNICOWICE </t>
  </si>
  <si>
    <t xml:space="preserve">STRUMIEŃ </t>
  </si>
  <si>
    <t xml:space="preserve">SZCZEKOCINY </t>
  </si>
  <si>
    <t xml:space="preserve">TOSZEK </t>
  </si>
  <si>
    <t xml:space="preserve">WILAMOWICE </t>
  </si>
  <si>
    <t xml:space="preserve">WOŹNIKI </t>
  </si>
  <si>
    <t xml:space="preserve">ŻARKI </t>
  </si>
  <si>
    <t>razem gminy miejsko-wiejskie</t>
  </si>
  <si>
    <t>ogółem gminy</t>
  </si>
  <si>
    <t>OGÓŁEM JEDNOSTKI                                   SAMORZĄDU TERYTORIALNEGO</t>
  </si>
  <si>
    <t>Nadwyżka i deficyt operacyjny w 3 kwartale 2021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</si>
</sst>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6" fillId="0" borderId="10" xfId="5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" fontId="6" fillId="0" borderId="10" xfId="51" applyNumberFormat="1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wydatki_biezac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9" sqref="D29"/>
    </sheetView>
  </sheetViews>
  <sheetFormatPr defaultColWidth="9.00390625" defaultRowHeight="12.75"/>
  <cols>
    <col min="1" max="1" width="4.625" style="28" customWidth="1"/>
    <col min="2" max="2" width="27.125" style="32" customWidth="1"/>
    <col min="3" max="3" width="12.25390625" style="29" customWidth="1"/>
    <col min="4" max="4" width="12.125" style="29" customWidth="1"/>
    <col min="5" max="5" width="10.875" style="29" customWidth="1"/>
    <col min="6" max="6" width="10.75390625" style="29" customWidth="1"/>
    <col min="7" max="7" width="11.00390625" style="29" customWidth="1"/>
    <col min="8" max="8" width="11.375" style="30" customWidth="1"/>
    <col min="9" max="9" width="10.75390625" style="28" bestFit="1" customWidth="1"/>
    <col min="10" max="16384" width="9.125" style="28" customWidth="1"/>
  </cols>
  <sheetData>
    <row r="1" spans="1:8" s="1" customFormat="1" ht="15.75">
      <c r="A1" s="39" t="s">
        <v>206</v>
      </c>
      <c r="B1" s="39"/>
      <c r="C1" s="39"/>
      <c r="D1" s="39"/>
      <c r="E1" s="39"/>
      <c r="F1" s="39"/>
      <c r="G1" s="39"/>
      <c r="H1" s="39"/>
    </row>
    <row r="2" spans="1:8" s="1" customFormat="1" ht="15.75">
      <c r="A2" s="2"/>
      <c r="B2" s="2"/>
      <c r="C2" s="3"/>
      <c r="D2" s="3"/>
      <c r="E2" s="3"/>
      <c r="F2" s="3"/>
      <c r="G2" s="3"/>
      <c r="H2" s="2"/>
    </row>
    <row r="3" spans="3:8" s="1" customFormat="1" ht="15.75">
      <c r="C3" s="4"/>
      <c r="D3" s="4"/>
      <c r="E3" s="4"/>
      <c r="F3" s="4"/>
      <c r="G3" s="40" t="s">
        <v>0</v>
      </c>
      <c r="H3" s="40"/>
    </row>
    <row r="4" spans="1:8" s="5" customFormat="1" ht="34.5" customHeight="1">
      <c r="A4" s="41" t="s">
        <v>1</v>
      </c>
      <c r="B4" s="43" t="s">
        <v>2</v>
      </c>
      <c r="C4" s="45" t="s">
        <v>3</v>
      </c>
      <c r="D4" s="45"/>
      <c r="E4" s="45" t="s">
        <v>4</v>
      </c>
      <c r="F4" s="45"/>
      <c r="G4" s="46" t="s">
        <v>5</v>
      </c>
      <c r="H4" s="47"/>
    </row>
    <row r="5" spans="1:8" s="5" customFormat="1" ht="41.25" customHeight="1">
      <c r="A5" s="42"/>
      <c r="B5" s="44"/>
      <c r="C5" s="6" t="s">
        <v>6</v>
      </c>
      <c r="D5" s="6" t="s">
        <v>7</v>
      </c>
      <c r="E5" s="6" t="s">
        <v>6</v>
      </c>
      <c r="F5" s="6" t="s">
        <v>7</v>
      </c>
      <c r="G5" s="6" t="s">
        <v>6</v>
      </c>
      <c r="H5" s="6" t="s">
        <v>7</v>
      </c>
    </row>
    <row r="6" spans="1:8" s="8" customFormat="1" ht="12.7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s="13" customFormat="1" ht="19.5" customHeight="1">
      <c r="A7" s="9">
        <v>1</v>
      </c>
      <c r="B7" s="9" t="s">
        <v>8</v>
      </c>
      <c r="C7" s="10">
        <v>1531472.361</v>
      </c>
      <c r="D7" s="11">
        <v>1405706.86772</v>
      </c>
      <c r="E7" s="12">
        <v>1300888.276</v>
      </c>
      <c r="F7" s="12">
        <v>813198.7527100008</v>
      </c>
      <c r="G7" s="10">
        <f>C7-E7</f>
        <v>230584.08499999996</v>
      </c>
      <c r="H7" s="10">
        <f>D7-F7</f>
        <v>592508.1150099991</v>
      </c>
    </row>
    <row r="8" spans="1:8" s="13" customFormat="1" ht="12.75">
      <c r="A8" s="9"/>
      <c r="B8" s="14"/>
      <c r="C8" s="15"/>
      <c r="D8" s="16"/>
      <c r="E8" s="12"/>
      <c r="F8" s="12"/>
      <c r="G8" s="15"/>
      <c r="H8" s="15"/>
    </row>
    <row r="9" spans="1:8" s="13" customFormat="1" ht="12.75">
      <c r="A9" s="9"/>
      <c r="B9" s="14" t="s">
        <v>9</v>
      </c>
      <c r="C9" s="15"/>
      <c r="D9" s="16"/>
      <c r="E9" s="17"/>
      <c r="F9" s="17"/>
      <c r="G9" s="15"/>
      <c r="H9" s="15"/>
    </row>
    <row r="10" spans="1:8" s="20" customFormat="1" ht="12.75">
      <c r="A10" s="18">
        <v>1</v>
      </c>
      <c r="B10" s="19" t="s">
        <v>10</v>
      </c>
      <c r="C10" s="15">
        <v>130736.4896</v>
      </c>
      <c r="D10" s="16">
        <v>107186.67448</v>
      </c>
      <c r="E10" s="17">
        <v>131037.73866</v>
      </c>
      <c r="F10" s="17">
        <v>88915.33077000003</v>
      </c>
      <c r="G10" s="15">
        <f aca="true" t="shared" si="0" ref="G10:G71">C10-E10</f>
        <v>-301.2490600000019</v>
      </c>
      <c r="H10" s="15">
        <f aca="true" t="shared" si="1" ref="H10:H71">D10-F10</f>
        <v>18271.343709999972</v>
      </c>
    </row>
    <row r="11" spans="1:8" s="20" customFormat="1" ht="12.75">
      <c r="A11" s="18">
        <v>2</v>
      </c>
      <c r="B11" s="19" t="s">
        <v>11</v>
      </c>
      <c r="C11" s="15">
        <v>117907.24984999995</v>
      </c>
      <c r="D11" s="16">
        <v>92663.36346</v>
      </c>
      <c r="E11" s="17">
        <v>112443.07047000008</v>
      </c>
      <c r="F11" s="17">
        <v>74819.54012999998</v>
      </c>
      <c r="G11" s="15">
        <f t="shared" si="0"/>
        <v>5464.17937999987</v>
      </c>
      <c r="H11" s="15">
        <f t="shared" si="1"/>
        <v>17843.823330000014</v>
      </c>
    </row>
    <row r="12" spans="1:8" s="20" customFormat="1" ht="12.75">
      <c r="A12" s="18">
        <v>3</v>
      </c>
      <c r="B12" s="19" t="s">
        <v>12</v>
      </c>
      <c r="C12" s="15">
        <v>48092.27046</v>
      </c>
      <c r="D12" s="16">
        <v>39023.60422</v>
      </c>
      <c r="E12" s="17">
        <v>47508.88942000002</v>
      </c>
      <c r="F12" s="17">
        <v>31316.195240000005</v>
      </c>
      <c r="G12" s="15">
        <f t="shared" si="0"/>
        <v>583.3810399999784</v>
      </c>
      <c r="H12" s="15">
        <f t="shared" si="1"/>
        <v>7707.4089799999965</v>
      </c>
    </row>
    <row r="13" spans="1:8" s="20" customFormat="1" ht="12.75">
      <c r="A13" s="18">
        <v>4</v>
      </c>
      <c r="B13" s="19" t="s">
        <v>13</v>
      </c>
      <c r="C13" s="15">
        <v>219575.34</v>
      </c>
      <c r="D13" s="16">
        <v>174725.79352999997</v>
      </c>
      <c r="E13" s="17">
        <v>216943.83000000002</v>
      </c>
      <c r="F13" s="17">
        <v>150148.2374699999</v>
      </c>
      <c r="G13" s="15">
        <f t="shared" si="0"/>
        <v>2631.50999999998</v>
      </c>
      <c r="H13" s="15">
        <f t="shared" si="1"/>
        <v>24577.55606000006</v>
      </c>
    </row>
    <row r="14" spans="1:8" s="20" customFormat="1" ht="12.75">
      <c r="A14" s="18">
        <v>5</v>
      </c>
      <c r="B14" s="19" t="s">
        <v>14</v>
      </c>
      <c r="C14" s="15">
        <v>106104.60035</v>
      </c>
      <c r="D14" s="16">
        <v>81738.01008000002</v>
      </c>
      <c r="E14" s="17">
        <v>99215.25535000002</v>
      </c>
      <c r="F14" s="17">
        <v>65445.99903000005</v>
      </c>
      <c r="G14" s="15">
        <f t="shared" si="0"/>
        <v>6889.344999999972</v>
      </c>
      <c r="H14" s="15">
        <f t="shared" si="1"/>
        <v>16292.011049999972</v>
      </c>
    </row>
    <row r="15" spans="1:8" s="20" customFormat="1" ht="12.75">
      <c r="A15" s="18">
        <v>6</v>
      </c>
      <c r="B15" s="19" t="s">
        <v>15</v>
      </c>
      <c r="C15" s="15">
        <v>94858.17899999999</v>
      </c>
      <c r="D15" s="16">
        <v>75420.79263000001</v>
      </c>
      <c r="E15" s="17">
        <v>89231.617</v>
      </c>
      <c r="F15" s="17">
        <v>61621.82551999994</v>
      </c>
      <c r="G15" s="15">
        <f t="shared" si="0"/>
        <v>5626.561999999991</v>
      </c>
      <c r="H15" s="15">
        <f t="shared" si="1"/>
        <v>13798.96711000007</v>
      </c>
    </row>
    <row r="16" spans="1:8" s="20" customFormat="1" ht="12.75">
      <c r="A16" s="18">
        <v>7</v>
      </c>
      <c r="B16" s="19" t="s">
        <v>16</v>
      </c>
      <c r="C16" s="15">
        <v>69200.48982</v>
      </c>
      <c r="D16" s="16">
        <v>55747.098820000014</v>
      </c>
      <c r="E16" s="17">
        <v>68972.80182</v>
      </c>
      <c r="F16" s="17">
        <v>49108.90201000004</v>
      </c>
      <c r="G16" s="15">
        <f t="shared" si="0"/>
        <v>227.6880000000092</v>
      </c>
      <c r="H16" s="15">
        <f t="shared" si="1"/>
        <v>6638.196809999972</v>
      </c>
    </row>
    <row r="17" spans="1:8" s="20" customFormat="1" ht="12.75">
      <c r="A17" s="18">
        <v>8</v>
      </c>
      <c r="B17" s="19" t="s">
        <v>17</v>
      </c>
      <c r="C17" s="15">
        <v>103585.87015</v>
      </c>
      <c r="D17" s="16">
        <v>84550.85119999999</v>
      </c>
      <c r="E17" s="17">
        <v>105923.23884000002</v>
      </c>
      <c r="F17" s="17">
        <v>76393.15660999992</v>
      </c>
      <c r="G17" s="15">
        <f t="shared" si="0"/>
        <v>-2337.3686900000175</v>
      </c>
      <c r="H17" s="15">
        <f t="shared" si="1"/>
        <v>8157.694590000072</v>
      </c>
    </row>
    <row r="18" spans="1:8" s="20" customFormat="1" ht="12.75">
      <c r="A18" s="18">
        <v>9</v>
      </c>
      <c r="B18" s="19" t="s">
        <v>18</v>
      </c>
      <c r="C18" s="15">
        <v>115404.50717000001</v>
      </c>
      <c r="D18" s="16">
        <v>88674.82002000003</v>
      </c>
      <c r="E18" s="17">
        <v>115655.70285000003</v>
      </c>
      <c r="F18" s="17">
        <v>84756.15106000012</v>
      </c>
      <c r="G18" s="15">
        <f t="shared" si="0"/>
        <v>-251.1956800000189</v>
      </c>
      <c r="H18" s="15">
        <f t="shared" si="1"/>
        <v>3918.668959999908</v>
      </c>
    </row>
    <row r="19" spans="1:8" s="20" customFormat="1" ht="12.75">
      <c r="A19" s="18">
        <v>10</v>
      </c>
      <c r="B19" s="19" t="s">
        <v>19</v>
      </c>
      <c r="C19" s="15">
        <v>67791.3656</v>
      </c>
      <c r="D19" s="16">
        <v>54687.69682000001</v>
      </c>
      <c r="E19" s="17">
        <v>67764.5636</v>
      </c>
      <c r="F19" s="17">
        <v>47070.01988999998</v>
      </c>
      <c r="G19" s="15">
        <f t="shared" si="0"/>
        <v>26.802000000010594</v>
      </c>
      <c r="H19" s="15">
        <f t="shared" si="1"/>
        <v>7617.676930000031</v>
      </c>
    </row>
    <row r="20" spans="1:8" s="20" customFormat="1" ht="12.75">
      <c r="A20" s="18">
        <v>11</v>
      </c>
      <c r="B20" s="19" t="s">
        <v>20</v>
      </c>
      <c r="C20" s="15">
        <v>111539.10694999999</v>
      </c>
      <c r="D20" s="16">
        <v>88549.20770999997</v>
      </c>
      <c r="E20" s="17">
        <v>110914.73040999997</v>
      </c>
      <c r="F20" s="17">
        <v>76755.55496000001</v>
      </c>
      <c r="G20" s="15">
        <f t="shared" si="0"/>
        <v>624.376540000012</v>
      </c>
      <c r="H20" s="15">
        <f t="shared" si="1"/>
        <v>11793.652749999965</v>
      </c>
    </row>
    <row r="21" spans="1:8" s="20" customFormat="1" ht="12.75">
      <c r="A21" s="18">
        <v>12</v>
      </c>
      <c r="B21" s="19" t="s">
        <v>21</v>
      </c>
      <c r="C21" s="15">
        <v>145698.30779999998</v>
      </c>
      <c r="D21" s="16">
        <v>115226.62353999999</v>
      </c>
      <c r="E21" s="17">
        <v>146807.16552000004</v>
      </c>
      <c r="F21" s="17">
        <v>97438.40927999999</v>
      </c>
      <c r="G21" s="15">
        <f t="shared" si="0"/>
        <v>-1108.8577200000582</v>
      </c>
      <c r="H21" s="15">
        <f t="shared" si="1"/>
        <v>17788.214259999993</v>
      </c>
    </row>
    <row r="22" spans="1:8" s="20" customFormat="1" ht="12.75">
      <c r="A22" s="18">
        <v>13</v>
      </c>
      <c r="B22" s="19" t="s">
        <v>22</v>
      </c>
      <c r="C22" s="15">
        <v>57193.81681999999</v>
      </c>
      <c r="D22" s="16">
        <v>45625.75058</v>
      </c>
      <c r="E22" s="17">
        <v>53693.35534</v>
      </c>
      <c r="F22" s="17">
        <v>35070.498</v>
      </c>
      <c r="G22" s="15">
        <f t="shared" si="0"/>
        <v>3500.461479999991</v>
      </c>
      <c r="H22" s="15">
        <f t="shared" si="1"/>
        <v>10555.25258</v>
      </c>
    </row>
    <row r="23" spans="1:8" s="20" customFormat="1" ht="12.75">
      <c r="A23" s="18">
        <v>14</v>
      </c>
      <c r="B23" s="19" t="s">
        <v>23</v>
      </c>
      <c r="C23" s="15">
        <v>179571.36060999997</v>
      </c>
      <c r="D23" s="16">
        <v>147764.92879000003</v>
      </c>
      <c r="E23" s="17">
        <v>175679.79961000005</v>
      </c>
      <c r="F23" s="17">
        <v>126323.36668000012</v>
      </c>
      <c r="G23" s="15">
        <f t="shared" si="0"/>
        <v>3891.5609999999288</v>
      </c>
      <c r="H23" s="15">
        <f t="shared" si="1"/>
        <v>21441.56210999991</v>
      </c>
    </row>
    <row r="24" spans="1:8" s="20" customFormat="1" ht="12.75">
      <c r="A24" s="18">
        <v>15</v>
      </c>
      <c r="B24" s="19" t="s">
        <v>24</v>
      </c>
      <c r="C24" s="15">
        <v>176627.42213</v>
      </c>
      <c r="D24" s="16">
        <v>145210.6346899999</v>
      </c>
      <c r="E24" s="17">
        <v>177803.90812999997</v>
      </c>
      <c r="F24" s="17">
        <v>122435.99204999994</v>
      </c>
      <c r="G24" s="15">
        <f t="shared" si="0"/>
        <v>-1176.4859999999753</v>
      </c>
      <c r="H24" s="15">
        <f t="shared" si="1"/>
        <v>22774.642639999947</v>
      </c>
    </row>
    <row r="25" spans="1:8" s="20" customFormat="1" ht="12.75">
      <c r="A25" s="18">
        <v>16</v>
      </c>
      <c r="B25" s="19" t="s">
        <v>25</v>
      </c>
      <c r="C25" s="15">
        <v>133593.02164000002</v>
      </c>
      <c r="D25" s="16">
        <v>102597.39559</v>
      </c>
      <c r="E25" s="17">
        <v>137374.98164</v>
      </c>
      <c r="F25" s="17">
        <v>88709.75736000003</v>
      </c>
      <c r="G25" s="15">
        <f t="shared" si="0"/>
        <v>-3781.959999999992</v>
      </c>
      <c r="H25" s="15">
        <f t="shared" si="1"/>
        <v>13887.638229999968</v>
      </c>
    </row>
    <row r="26" spans="1:8" s="20" customFormat="1" ht="12.75">
      <c r="A26" s="18">
        <v>17</v>
      </c>
      <c r="B26" s="19" t="s">
        <v>26</v>
      </c>
      <c r="C26" s="15">
        <v>172118.47043</v>
      </c>
      <c r="D26" s="16">
        <v>142049.86402</v>
      </c>
      <c r="E26" s="17">
        <v>169523.61443000005</v>
      </c>
      <c r="F26" s="17">
        <v>124813.78164999995</v>
      </c>
      <c r="G26" s="15">
        <f t="shared" si="0"/>
        <v>2594.8559999999416</v>
      </c>
      <c r="H26" s="15">
        <f t="shared" si="1"/>
        <v>17236.082370000062</v>
      </c>
    </row>
    <row r="27" spans="1:10" s="22" customFormat="1" ht="21.75" customHeight="1">
      <c r="A27" s="36" t="s">
        <v>27</v>
      </c>
      <c r="B27" s="37"/>
      <c r="C27" s="21">
        <f aca="true" t="shared" si="2" ref="C27:H27">SUM(C10:C26)</f>
        <v>2049597.8683799999</v>
      </c>
      <c r="D27" s="21">
        <f t="shared" si="2"/>
        <v>1641443.1101800003</v>
      </c>
      <c r="E27" s="21">
        <f t="shared" si="2"/>
        <v>2026494.2630900005</v>
      </c>
      <c r="F27" s="21">
        <f t="shared" si="2"/>
        <v>1401142.71771</v>
      </c>
      <c r="G27" s="21">
        <f t="shared" si="2"/>
        <v>23103.60528999962</v>
      </c>
      <c r="H27" s="21">
        <f t="shared" si="2"/>
        <v>240300.3924699999</v>
      </c>
      <c r="I27" s="33"/>
      <c r="J27" s="33"/>
    </row>
    <row r="28" spans="1:8" s="20" customFormat="1" ht="12.75">
      <c r="A28" s="18"/>
      <c r="B28" s="14" t="s">
        <v>28</v>
      </c>
      <c r="C28" s="15"/>
      <c r="D28" s="16"/>
      <c r="E28" s="17"/>
      <c r="F28" s="17"/>
      <c r="G28" s="15"/>
      <c r="H28" s="15"/>
    </row>
    <row r="29" spans="1:8" s="20" customFormat="1" ht="12.75">
      <c r="A29" s="18">
        <v>1</v>
      </c>
      <c r="B29" s="23" t="s">
        <v>29</v>
      </c>
      <c r="C29" s="15">
        <v>1278357.2158400002</v>
      </c>
      <c r="D29" s="16">
        <v>1024913.0961200005</v>
      </c>
      <c r="E29" s="17">
        <v>1231987.4517000006</v>
      </c>
      <c r="F29" s="17">
        <v>886654.335960001</v>
      </c>
      <c r="G29" s="15">
        <f t="shared" si="0"/>
        <v>46369.764139999636</v>
      </c>
      <c r="H29" s="15">
        <f t="shared" si="1"/>
        <v>138258.76015999948</v>
      </c>
    </row>
    <row r="30" spans="1:8" s="20" customFormat="1" ht="12.75">
      <c r="A30" s="18">
        <v>2</v>
      </c>
      <c r="B30" s="23" t="s">
        <v>30</v>
      </c>
      <c r="C30" s="15">
        <v>978566.2170000001</v>
      </c>
      <c r="D30" s="16">
        <v>750027.86705</v>
      </c>
      <c r="E30" s="17">
        <v>993078.7999999999</v>
      </c>
      <c r="F30" s="17">
        <v>718847.9070299997</v>
      </c>
      <c r="G30" s="15">
        <f t="shared" si="0"/>
        <v>-14512.582999999868</v>
      </c>
      <c r="H30" s="15">
        <f t="shared" si="1"/>
        <v>31179.960020000348</v>
      </c>
    </row>
    <row r="31" spans="1:8" s="20" customFormat="1" ht="12.75">
      <c r="A31" s="18">
        <v>3</v>
      </c>
      <c r="B31" s="23" t="s">
        <v>31</v>
      </c>
      <c r="C31" s="15">
        <v>711022.30289</v>
      </c>
      <c r="D31" s="16">
        <v>576160.10701</v>
      </c>
      <c r="E31" s="17">
        <v>701287.8971699999</v>
      </c>
      <c r="F31" s="17">
        <v>500480.3709099997</v>
      </c>
      <c r="G31" s="15">
        <f t="shared" si="0"/>
        <v>9734.405720000155</v>
      </c>
      <c r="H31" s="15">
        <f t="shared" si="1"/>
        <v>75679.73610000033</v>
      </c>
    </row>
    <row r="32" spans="1:8" s="20" customFormat="1" ht="12.75">
      <c r="A32" s="18">
        <v>4</v>
      </c>
      <c r="B32" s="23" t="s">
        <v>32</v>
      </c>
      <c r="C32" s="15">
        <v>1444268.175</v>
      </c>
      <c r="D32" s="16">
        <v>1161209.0749799998</v>
      </c>
      <c r="E32" s="17">
        <v>1369384.416</v>
      </c>
      <c r="F32" s="17">
        <v>1040246.8596499996</v>
      </c>
      <c r="G32" s="15">
        <f t="shared" si="0"/>
        <v>74883.75900000008</v>
      </c>
      <c r="H32" s="15">
        <f t="shared" si="1"/>
        <v>120962.21533000015</v>
      </c>
    </row>
    <row r="33" spans="1:8" s="20" customFormat="1" ht="12.75">
      <c r="A33" s="18">
        <v>5</v>
      </c>
      <c r="B33" s="23" t="s">
        <v>33</v>
      </c>
      <c r="C33" s="15">
        <v>846080.4072199999</v>
      </c>
      <c r="D33" s="16">
        <v>687797.1768699993</v>
      </c>
      <c r="E33" s="17">
        <v>780552.17486</v>
      </c>
      <c r="F33" s="17">
        <v>592649.0918300002</v>
      </c>
      <c r="G33" s="15">
        <f t="shared" si="0"/>
        <v>65528.23235999991</v>
      </c>
      <c r="H33" s="15">
        <f t="shared" si="1"/>
        <v>95148.0850399991</v>
      </c>
    </row>
    <row r="34" spans="1:8" s="20" customFormat="1" ht="12.75">
      <c r="A34" s="18">
        <v>6</v>
      </c>
      <c r="B34" s="23" t="s">
        <v>34</v>
      </c>
      <c r="C34" s="15">
        <v>1329603.35888</v>
      </c>
      <c r="D34" s="16">
        <v>1051603.7585300002</v>
      </c>
      <c r="E34" s="17">
        <v>1228495.5645000008</v>
      </c>
      <c r="F34" s="17">
        <v>879712.099360001</v>
      </c>
      <c r="G34" s="15">
        <f t="shared" si="0"/>
        <v>101107.79437999916</v>
      </c>
      <c r="H34" s="15">
        <f t="shared" si="1"/>
        <v>171891.65916999918</v>
      </c>
    </row>
    <row r="35" spans="1:8" s="20" customFormat="1" ht="12.75">
      <c r="A35" s="18">
        <v>7</v>
      </c>
      <c r="B35" s="23" t="s">
        <v>35</v>
      </c>
      <c r="C35" s="15">
        <v>541483.1628999999</v>
      </c>
      <c r="D35" s="16">
        <v>438990.04985999974</v>
      </c>
      <c r="E35" s="17">
        <v>528098.8496699999</v>
      </c>
      <c r="F35" s="17">
        <v>364171.8410899995</v>
      </c>
      <c r="G35" s="15">
        <f t="shared" si="0"/>
        <v>13384.31322999997</v>
      </c>
      <c r="H35" s="15">
        <f t="shared" si="1"/>
        <v>74818.20877000026</v>
      </c>
    </row>
    <row r="36" spans="1:8" s="20" customFormat="1" ht="12.75">
      <c r="A36" s="18">
        <v>8</v>
      </c>
      <c r="B36" s="23" t="s">
        <v>36</v>
      </c>
      <c r="C36" s="15">
        <v>603217.23002</v>
      </c>
      <c r="D36" s="16">
        <v>470363.2727000002</v>
      </c>
      <c r="E36" s="17">
        <v>592821.0049899996</v>
      </c>
      <c r="F36" s="17">
        <v>414522.44964999985</v>
      </c>
      <c r="G36" s="15">
        <f t="shared" si="0"/>
        <v>10396.225030000438</v>
      </c>
      <c r="H36" s="15">
        <f t="shared" si="1"/>
        <v>55840.823050000356</v>
      </c>
    </row>
    <row r="37" spans="1:8" s="20" customFormat="1" ht="12.75">
      <c r="A37" s="18">
        <v>9</v>
      </c>
      <c r="B37" s="23" t="s">
        <v>37</v>
      </c>
      <c r="C37" s="15">
        <v>2169891.54</v>
      </c>
      <c r="D37" s="16">
        <v>1741769.5464600008</v>
      </c>
      <c r="E37" s="17">
        <v>2144424.21</v>
      </c>
      <c r="F37" s="17">
        <v>1469543.0862100024</v>
      </c>
      <c r="G37" s="15">
        <f t="shared" si="0"/>
        <v>25467.330000000075</v>
      </c>
      <c r="H37" s="15">
        <f t="shared" si="1"/>
        <v>272226.4602499984</v>
      </c>
    </row>
    <row r="38" spans="1:8" s="20" customFormat="1" ht="12.75">
      <c r="A38" s="18">
        <v>10</v>
      </c>
      <c r="B38" s="23" t="s">
        <v>38</v>
      </c>
      <c r="C38" s="15">
        <v>510327.69643</v>
      </c>
      <c r="D38" s="16">
        <v>349842.41211000015</v>
      </c>
      <c r="E38" s="17">
        <v>513350.75642999983</v>
      </c>
      <c r="F38" s="17">
        <v>339474.9911099998</v>
      </c>
      <c r="G38" s="15">
        <f t="shared" si="0"/>
        <v>-3023.059999999823</v>
      </c>
      <c r="H38" s="15">
        <f t="shared" si="1"/>
        <v>10367.421000000322</v>
      </c>
    </row>
    <row r="39" spans="1:8" s="20" customFormat="1" ht="12.75">
      <c r="A39" s="18">
        <v>11</v>
      </c>
      <c r="B39" s="23" t="s">
        <v>39</v>
      </c>
      <c r="C39" s="15">
        <v>320672.69299999997</v>
      </c>
      <c r="D39" s="16">
        <v>251722.20068</v>
      </c>
      <c r="E39" s="17">
        <v>316527.85</v>
      </c>
      <c r="F39" s="17">
        <v>225022.07913000011</v>
      </c>
      <c r="G39" s="15">
        <f t="shared" si="0"/>
        <v>4144.8429999999935</v>
      </c>
      <c r="H39" s="15">
        <f t="shared" si="1"/>
        <v>26700.121549999894</v>
      </c>
    </row>
    <row r="40" spans="1:8" s="20" customFormat="1" ht="12.75">
      <c r="A40" s="18">
        <v>12</v>
      </c>
      <c r="B40" s="23" t="s">
        <v>40</v>
      </c>
      <c r="C40" s="15">
        <v>873981.89152</v>
      </c>
      <c r="D40" s="16">
        <v>678735.91812</v>
      </c>
      <c r="E40" s="17">
        <v>844459.0185999997</v>
      </c>
      <c r="F40" s="17">
        <v>633134.23124</v>
      </c>
      <c r="G40" s="15">
        <f t="shared" si="0"/>
        <v>29522.872920000227</v>
      </c>
      <c r="H40" s="15">
        <f t="shared" si="1"/>
        <v>45601.68688000005</v>
      </c>
    </row>
    <row r="41" spans="1:8" s="20" customFormat="1" ht="12.75">
      <c r="A41" s="18">
        <v>13</v>
      </c>
      <c r="B41" s="23" t="s">
        <v>41</v>
      </c>
      <c r="C41" s="15">
        <v>927799.57301</v>
      </c>
      <c r="D41" s="16">
        <v>728542.8986100004</v>
      </c>
      <c r="E41" s="17">
        <v>893442.5386399997</v>
      </c>
      <c r="F41" s="17">
        <v>623712.1613600006</v>
      </c>
      <c r="G41" s="15">
        <f t="shared" si="0"/>
        <v>34357.03437000036</v>
      </c>
      <c r="H41" s="15">
        <f t="shared" si="1"/>
        <v>104830.73724999977</v>
      </c>
    </row>
    <row r="42" spans="1:8" s="20" customFormat="1" ht="12.75">
      <c r="A42" s="18">
        <v>14</v>
      </c>
      <c r="B42" s="23" t="s">
        <v>42</v>
      </c>
      <c r="C42" s="15">
        <v>390692.95450000005</v>
      </c>
      <c r="D42" s="16">
        <v>301509.76318999997</v>
      </c>
      <c r="E42" s="17">
        <v>403165.1767799999</v>
      </c>
      <c r="F42" s="17">
        <v>284331.50398999976</v>
      </c>
      <c r="G42" s="15">
        <f t="shared" si="0"/>
        <v>-12472.22227999987</v>
      </c>
      <c r="H42" s="15">
        <f t="shared" si="1"/>
        <v>17178.259200000204</v>
      </c>
    </row>
    <row r="43" spans="1:8" s="20" customFormat="1" ht="12.75">
      <c r="A43" s="18">
        <v>15</v>
      </c>
      <c r="B43" s="23" t="s">
        <v>43</v>
      </c>
      <c r="C43" s="15">
        <v>1112773.97136</v>
      </c>
      <c r="D43" s="16">
        <v>895961.6777100001</v>
      </c>
      <c r="E43" s="17">
        <v>1099484.2245400003</v>
      </c>
      <c r="F43" s="17">
        <v>799539.4177100005</v>
      </c>
      <c r="G43" s="15">
        <f t="shared" si="0"/>
        <v>13289.746819999767</v>
      </c>
      <c r="H43" s="15">
        <f t="shared" si="1"/>
        <v>96422.25999999954</v>
      </c>
    </row>
    <row r="44" spans="1:8" s="20" customFormat="1" ht="12.75">
      <c r="A44" s="18">
        <v>16</v>
      </c>
      <c r="B44" s="23" t="s">
        <v>44</v>
      </c>
      <c r="C44" s="15">
        <v>274053.5577199999</v>
      </c>
      <c r="D44" s="16">
        <v>210848.94476000004</v>
      </c>
      <c r="E44" s="17">
        <v>275066.1651199999</v>
      </c>
      <c r="F44" s="17">
        <v>207487.59297000003</v>
      </c>
      <c r="G44" s="15">
        <f t="shared" si="0"/>
        <v>-1012.607399999979</v>
      </c>
      <c r="H44" s="15">
        <f t="shared" si="1"/>
        <v>3361.351790000015</v>
      </c>
    </row>
    <row r="45" spans="1:8" s="20" customFormat="1" ht="12.75">
      <c r="A45" s="18">
        <v>17</v>
      </c>
      <c r="B45" s="23" t="s">
        <v>45</v>
      </c>
      <c r="C45" s="15">
        <v>881471.47</v>
      </c>
      <c r="D45" s="16">
        <v>681360.9330300009</v>
      </c>
      <c r="E45" s="15">
        <v>844501.3330000001</v>
      </c>
      <c r="F45" s="15">
        <v>587524.9456200013</v>
      </c>
      <c r="G45" s="15">
        <f t="shared" si="0"/>
        <v>36970.13699999987</v>
      </c>
      <c r="H45" s="15">
        <f t="shared" si="1"/>
        <v>93835.9874099996</v>
      </c>
    </row>
    <row r="46" spans="1:10" s="20" customFormat="1" ht="12.75">
      <c r="A46" s="18">
        <v>18</v>
      </c>
      <c r="B46" s="23" t="s">
        <v>46</v>
      </c>
      <c r="C46" s="15">
        <v>1036667.3360000001</v>
      </c>
      <c r="D46" s="16">
        <v>766892.2294700005</v>
      </c>
      <c r="E46" s="15">
        <v>980367.3700000001</v>
      </c>
      <c r="F46" s="15">
        <v>759399.7374000011</v>
      </c>
      <c r="G46" s="15">
        <f t="shared" si="0"/>
        <v>56299.966000000015</v>
      </c>
      <c r="H46" s="15">
        <f t="shared" si="1"/>
        <v>7492.492069999338</v>
      </c>
      <c r="I46" s="22"/>
      <c r="J46" s="22"/>
    </row>
    <row r="47" spans="1:10" s="22" customFormat="1" ht="17.25" customHeight="1">
      <c r="A47" s="18">
        <v>19</v>
      </c>
      <c r="B47" s="23" t="s">
        <v>47</v>
      </c>
      <c r="C47" s="15">
        <v>402743.2061</v>
      </c>
      <c r="D47" s="16">
        <v>320205.4103799999</v>
      </c>
      <c r="E47" s="15">
        <v>395955.83060999995</v>
      </c>
      <c r="F47" s="15">
        <v>283101.86445999984</v>
      </c>
      <c r="G47" s="15">
        <f t="shared" si="0"/>
        <v>6787.375490000064</v>
      </c>
      <c r="H47" s="15">
        <f t="shared" si="1"/>
        <v>37103.54592000006</v>
      </c>
      <c r="I47" s="33"/>
      <c r="J47" s="33"/>
    </row>
    <row r="48" spans="1:9" s="22" customFormat="1" ht="18" customHeight="1">
      <c r="A48" s="36" t="s">
        <v>48</v>
      </c>
      <c r="B48" s="37"/>
      <c r="C48" s="21">
        <f aca="true" t="shared" si="3" ref="C48:H48">SUM(C29:C47)</f>
        <v>16633673.959390001</v>
      </c>
      <c r="D48" s="21">
        <f t="shared" si="3"/>
        <v>13088456.33764</v>
      </c>
      <c r="E48" s="21">
        <f t="shared" si="3"/>
        <v>16136450.63261</v>
      </c>
      <c r="F48" s="21">
        <f t="shared" si="3"/>
        <v>11609556.566680007</v>
      </c>
      <c r="G48" s="21">
        <f t="shared" si="3"/>
        <v>497223.3267800002</v>
      </c>
      <c r="H48" s="21">
        <f t="shared" si="3"/>
        <v>1478899.7709599962</v>
      </c>
      <c r="I48" s="33"/>
    </row>
    <row r="49" spans="1:8" s="22" customFormat="1" ht="12.75">
      <c r="A49" s="18"/>
      <c r="B49" s="24" t="s">
        <v>49</v>
      </c>
      <c r="C49" s="15"/>
      <c r="D49" s="16"/>
      <c r="E49" s="17"/>
      <c r="F49" s="17"/>
      <c r="G49" s="15"/>
      <c r="H49" s="15"/>
    </row>
    <row r="50" spans="1:8" s="22" customFormat="1" ht="12.75">
      <c r="A50" s="18"/>
      <c r="B50" s="24" t="s">
        <v>50</v>
      </c>
      <c r="C50" s="15"/>
      <c r="D50" s="16"/>
      <c r="E50" s="17"/>
      <c r="F50" s="17"/>
      <c r="G50" s="15"/>
      <c r="H50" s="15"/>
    </row>
    <row r="51" spans="1:10" s="22" customFormat="1" ht="12.75">
      <c r="A51" s="18">
        <v>1</v>
      </c>
      <c r="B51" s="23" t="s">
        <v>51</v>
      </c>
      <c r="C51" s="15">
        <v>293143.11764</v>
      </c>
      <c r="D51" s="16">
        <v>221886.81290999998</v>
      </c>
      <c r="E51" s="17">
        <v>292528.4754599999</v>
      </c>
      <c r="F51" s="17">
        <v>211081.80326999995</v>
      </c>
      <c r="G51" s="15">
        <f t="shared" si="0"/>
        <v>614.6421800000826</v>
      </c>
      <c r="H51" s="15">
        <f t="shared" si="1"/>
        <v>10805.009640000033</v>
      </c>
      <c r="I51" s="20"/>
      <c r="J51" s="20"/>
    </row>
    <row r="52" spans="1:8" s="20" customFormat="1" ht="12.75">
      <c r="A52" s="18">
        <v>2</v>
      </c>
      <c r="B52" s="23" t="s">
        <v>52</v>
      </c>
      <c r="C52" s="15">
        <v>111062.25984000001</v>
      </c>
      <c r="D52" s="16">
        <v>87199.86291000004</v>
      </c>
      <c r="E52" s="17">
        <v>108267.44189000002</v>
      </c>
      <c r="F52" s="17">
        <v>74050.45235000004</v>
      </c>
      <c r="G52" s="15">
        <f t="shared" si="0"/>
        <v>2794.817949999997</v>
      </c>
      <c r="H52" s="15">
        <f t="shared" si="1"/>
        <v>13149.410560000004</v>
      </c>
    </row>
    <row r="53" spans="1:8" s="20" customFormat="1" ht="12.75">
      <c r="A53" s="18">
        <v>3</v>
      </c>
      <c r="B53" s="23" t="s">
        <v>53</v>
      </c>
      <c r="C53" s="15">
        <v>191354.07198999997</v>
      </c>
      <c r="D53" s="16">
        <v>145634.78883999985</v>
      </c>
      <c r="E53" s="17">
        <v>191046.80157999994</v>
      </c>
      <c r="F53" s="17">
        <v>139243.1858099999</v>
      </c>
      <c r="G53" s="15">
        <f t="shared" si="0"/>
        <v>307.27041000002646</v>
      </c>
      <c r="H53" s="15">
        <f t="shared" si="1"/>
        <v>6391.60302999994</v>
      </c>
    </row>
    <row r="54" spans="1:8" s="20" customFormat="1" ht="12.75">
      <c r="A54" s="18">
        <v>4</v>
      </c>
      <c r="B54" s="23" t="s">
        <v>54</v>
      </c>
      <c r="C54" s="15">
        <v>153857.23464</v>
      </c>
      <c r="D54" s="16">
        <v>123713.63695000009</v>
      </c>
      <c r="E54" s="17">
        <v>152710.68506999995</v>
      </c>
      <c r="F54" s="17">
        <v>107942.69894000006</v>
      </c>
      <c r="G54" s="15">
        <f t="shared" si="0"/>
        <v>1146.549570000061</v>
      </c>
      <c r="H54" s="15">
        <f t="shared" si="1"/>
        <v>15770.938010000027</v>
      </c>
    </row>
    <row r="55" spans="1:8" s="20" customFormat="1" ht="12.75">
      <c r="A55" s="18">
        <v>5</v>
      </c>
      <c r="B55" s="23" t="s">
        <v>55</v>
      </c>
      <c r="C55" s="15">
        <v>53522.269100000005</v>
      </c>
      <c r="D55" s="16">
        <v>42145.00749999999</v>
      </c>
      <c r="E55" s="17">
        <v>47294.22209999999</v>
      </c>
      <c r="F55" s="17">
        <v>32606.136119999963</v>
      </c>
      <c r="G55" s="15">
        <f t="shared" si="0"/>
        <v>6228.047000000013</v>
      </c>
      <c r="H55" s="15">
        <f t="shared" si="1"/>
        <v>9538.87138000003</v>
      </c>
    </row>
    <row r="56" spans="1:8" s="20" customFormat="1" ht="12.75">
      <c r="A56" s="18">
        <v>6</v>
      </c>
      <c r="B56" s="23" t="s">
        <v>56</v>
      </c>
      <c r="C56" s="15">
        <v>39487.029969999996</v>
      </c>
      <c r="D56" s="16">
        <v>31633.385159999998</v>
      </c>
      <c r="E56" s="17">
        <v>37543.71188999999</v>
      </c>
      <c r="F56" s="17">
        <v>26902.116590000005</v>
      </c>
      <c r="G56" s="15">
        <f t="shared" si="0"/>
        <v>1943.3180800000046</v>
      </c>
      <c r="H56" s="15">
        <f t="shared" si="1"/>
        <v>4731.268569999993</v>
      </c>
    </row>
    <row r="57" spans="1:8" s="20" customFormat="1" ht="12.75">
      <c r="A57" s="18">
        <v>7</v>
      </c>
      <c r="B57" s="23" t="s">
        <v>57</v>
      </c>
      <c r="C57" s="15">
        <v>177014.88496</v>
      </c>
      <c r="D57" s="16">
        <v>146911.32869999993</v>
      </c>
      <c r="E57" s="17">
        <v>177371.79096</v>
      </c>
      <c r="F57" s="17">
        <v>124990.93385999986</v>
      </c>
      <c r="G57" s="15">
        <f t="shared" si="0"/>
        <v>-356.90600000001723</v>
      </c>
      <c r="H57" s="15">
        <f t="shared" si="1"/>
        <v>21920.394840000066</v>
      </c>
    </row>
    <row r="58" spans="1:8" s="20" customFormat="1" ht="12.75">
      <c r="A58" s="18">
        <v>8</v>
      </c>
      <c r="B58" s="23" t="s">
        <v>58</v>
      </c>
      <c r="C58" s="15">
        <v>77829.49244999999</v>
      </c>
      <c r="D58" s="16">
        <v>60084.829880000005</v>
      </c>
      <c r="E58" s="17">
        <v>77259.37420000002</v>
      </c>
      <c r="F58" s="17">
        <v>57906.93078999999</v>
      </c>
      <c r="G58" s="15">
        <f t="shared" si="0"/>
        <v>570.1182499999704</v>
      </c>
      <c r="H58" s="15">
        <f t="shared" si="1"/>
        <v>2177.8990900000135</v>
      </c>
    </row>
    <row r="59" spans="1:8" s="20" customFormat="1" ht="12.75">
      <c r="A59" s="18">
        <v>9</v>
      </c>
      <c r="B59" s="23" t="s">
        <v>59</v>
      </c>
      <c r="C59" s="15">
        <v>119939.47843999999</v>
      </c>
      <c r="D59" s="16">
        <v>97314.19955999998</v>
      </c>
      <c r="E59" s="17">
        <v>116398.79264000003</v>
      </c>
      <c r="F59" s="17">
        <v>86493.46925000002</v>
      </c>
      <c r="G59" s="15">
        <f t="shared" si="0"/>
        <v>3540.685799999963</v>
      </c>
      <c r="H59" s="15">
        <f t="shared" si="1"/>
        <v>10820.730309999955</v>
      </c>
    </row>
    <row r="60" spans="1:8" s="20" customFormat="1" ht="12.75">
      <c r="A60" s="18">
        <v>10</v>
      </c>
      <c r="B60" s="23" t="s">
        <v>60</v>
      </c>
      <c r="C60" s="15">
        <v>123942.32282</v>
      </c>
      <c r="D60" s="16">
        <v>93400.70595999998</v>
      </c>
      <c r="E60" s="17">
        <v>127585.52571000003</v>
      </c>
      <c r="F60" s="17">
        <v>91303.95488</v>
      </c>
      <c r="G60" s="15">
        <f t="shared" si="0"/>
        <v>-3643.2028900000296</v>
      </c>
      <c r="H60" s="15">
        <f t="shared" si="1"/>
        <v>2096.7510799999727</v>
      </c>
    </row>
    <row r="61" spans="1:8" s="20" customFormat="1" ht="12.75">
      <c r="A61" s="18">
        <v>11</v>
      </c>
      <c r="B61" s="23" t="s">
        <v>61</v>
      </c>
      <c r="C61" s="15">
        <v>42855.12444</v>
      </c>
      <c r="D61" s="16">
        <v>33466.379499999995</v>
      </c>
      <c r="E61" s="17">
        <v>42296.682699999976</v>
      </c>
      <c r="F61" s="17">
        <v>30271.434850000016</v>
      </c>
      <c r="G61" s="15">
        <f t="shared" si="0"/>
        <v>558.4417400000239</v>
      </c>
      <c r="H61" s="15">
        <f t="shared" si="1"/>
        <v>3194.9446499999794</v>
      </c>
    </row>
    <row r="62" spans="1:8" s="20" customFormat="1" ht="12.75">
      <c r="A62" s="18">
        <v>12</v>
      </c>
      <c r="B62" s="23" t="s">
        <v>62</v>
      </c>
      <c r="C62" s="15">
        <v>260145.14742000005</v>
      </c>
      <c r="D62" s="16">
        <v>200925.39402999994</v>
      </c>
      <c r="E62" s="17">
        <v>250427.40108999985</v>
      </c>
      <c r="F62" s="17">
        <v>184337.67369999987</v>
      </c>
      <c r="G62" s="15">
        <f t="shared" si="0"/>
        <v>9717.746330000198</v>
      </c>
      <c r="H62" s="15">
        <f t="shared" si="1"/>
        <v>16587.72033000007</v>
      </c>
    </row>
    <row r="63" spans="1:8" s="20" customFormat="1" ht="12.75">
      <c r="A63" s="18">
        <v>13</v>
      </c>
      <c r="B63" s="23" t="s">
        <v>63</v>
      </c>
      <c r="C63" s="15">
        <v>143350.65910999998</v>
      </c>
      <c r="D63" s="16">
        <v>114665.6023</v>
      </c>
      <c r="E63" s="17">
        <v>142446.90522</v>
      </c>
      <c r="F63" s="17">
        <v>102001.82215000002</v>
      </c>
      <c r="G63" s="15">
        <f t="shared" si="0"/>
        <v>903.7538899999927</v>
      </c>
      <c r="H63" s="15">
        <f t="shared" si="1"/>
        <v>12663.780149999977</v>
      </c>
    </row>
    <row r="64" spans="1:8" s="20" customFormat="1" ht="12.75">
      <c r="A64" s="18">
        <v>14</v>
      </c>
      <c r="B64" s="23" t="s">
        <v>64</v>
      </c>
      <c r="C64" s="15">
        <v>114354.08032999998</v>
      </c>
      <c r="D64" s="16">
        <v>89076.24956</v>
      </c>
      <c r="E64" s="17">
        <v>113109.88016</v>
      </c>
      <c r="F64" s="17">
        <v>78703.64264000011</v>
      </c>
      <c r="G64" s="15">
        <f t="shared" si="0"/>
        <v>1244.2001699999819</v>
      </c>
      <c r="H64" s="15">
        <f t="shared" si="1"/>
        <v>10372.60691999989</v>
      </c>
    </row>
    <row r="65" spans="1:8" s="20" customFormat="1" ht="12.75">
      <c r="A65" s="18">
        <v>15</v>
      </c>
      <c r="B65" s="23" t="s">
        <v>65</v>
      </c>
      <c r="C65" s="15">
        <v>38741.934859999994</v>
      </c>
      <c r="D65" s="16">
        <v>30474.304039999988</v>
      </c>
      <c r="E65" s="17">
        <v>38098.9982</v>
      </c>
      <c r="F65" s="17">
        <v>27321.250799999994</v>
      </c>
      <c r="G65" s="15">
        <f t="shared" si="0"/>
        <v>642.9366599999921</v>
      </c>
      <c r="H65" s="15">
        <f t="shared" si="1"/>
        <v>3153.053239999994</v>
      </c>
    </row>
    <row r="66" spans="1:8" s="20" customFormat="1" ht="12.75">
      <c r="A66" s="18">
        <v>16</v>
      </c>
      <c r="B66" s="23" t="s">
        <v>66</v>
      </c>
      <c r="C66" s="15">
        <v>62742.08766000001</v>
      </c>
      <c r="D66" s="16">
        <v>51377.48086000001</v>
      </c>
      <c r="E66" s="17">
        <v>60467.86586000001</v>
      </c>
      <c r="F66" s="17">
        <v>44485.83938999999</v>
      </c>
      <c r="G66" s="15">
        <f t="shared" si="0"/>
        <v>2274.2217999999993</v>
      </c>
      <c r="H66" s="15">
        <f t="shared" si="1"/>
        <v>6891.641470000024</v>
      </c>
    </row>
    <row r="67" spans="1:8" s="20" customFormat="1" ht="12.75">
      <c r="A67" s="18">
        <v>17</v>
      </c>
      <c r="B67" s="23" t="s">
        <v>67</v>
      </c>
      <c r="C67" s="15">
        <v>91216.62143</v>
      </c>
      <c r="D67" s="16">
        <v>71679.94207000002</v>
      </c>
      <c r="E67" s="17">
        <v>96945.71237</v>
      </c>
      <c r="F67" s="17">
        <v>68132.6979</v>
      </c>
      <c r="G67" s="15">
        <f t="shared" si="0"/>
        <v>-5729.090939999995</v>
      </c>
      <c r="H67" s="15">
        <f t="shared" si="1"/>
        <v>3547.24417000002</v>
      </c>
    </row>
    <row r="68" spans="1:10" s="20" customFormat="1" ht="12.75">
      <c r="A68" s="18">
        <v>18</v>
      </c>
      <c r="B68" s="23" t="s">
        <v>68</v>
      </c>
      <c r="C68" s="15">
        <v>239797.63476000002</v>
      </c>
      <c r="D68" s="16">
        <v>192072.70032000003</v>
      </c>
      <c r="E68" s="17">
        <v>238967.11435000005</v>
      </c>
      <c r="F68" s="17">
        <v>172654.96064000003</v>
      </c>
      <c r="G68" s="15">
        <f t="shared" si="0"/>
        <v>830.5204099999683</v>
      </c>
      <c r="H68" s="15">
        <f t="shared" si="1"/>
        <v>19417.73968</v>
      </c>
      <c r="I68" s="25"/>
      <c r="J68" s="25"/>
    </row>
    <row r="69" spans="1:8" s="20" customFormat="1" ht="12.75">
      <c r="A69" s="18">
        <v>19</v>
      </c>
      <c r="B69" s="23" t="s">
        <v>69</v>
      </c>
      <c r="C69" s="15">
        <v>96244.61169999998</v>
      </c>
      <c r="D69" s="16">
        <v>72884.59926</v>
      </c>
      <c r="E69" s="17">
        <v>92987.50009999999</v>
      </c>
      <c r="F69" s="17">
        <v>67152.31068999988</v>
      </c>
      <c r="G69" s="15">
        <f t="shared" si="0"/>
        <v>3257.1115999999893</v>
      </c>
      <c r="H69" s="15">
        <f t="shared" si="1"/>
        <v>5732.288570000121</v>
      </c>
    </row>
    <row r="70" spans="1:10" s="25" customFormat="1" ht="12.75">
      <c r="A70" s="18">
        <v>20</v>
      </c>
      <c r="B70" s="23" t="s">
        <v>70</v>
      </c>
      <c r="C70" s="15">
        <v>85988.55545999999</v>
      </c>
      <c r="D70" s="16">
        <v>65278.82531</v>
      </c>
      <c r="E70" s="17">
        <v>85753.91063000004</v>
      </c>
      <c r="F70" s="17">
        <v>61400.736200000014</v>
      </c>
      <c r="G70" s="15">
        <f t="shared" si="0"/>
        <v>234.64482999994652</v>
      </c>
      <c r="H70" s="15">
        <f t="shared" si="1"/>
        <v>3878.0891099999862</v>
      </c>
      <c r="I70" s="20"/>
      <c r="J70" s="20"/>
    </row>
    <row r="71" spans="1:8" s="20" customFormat="1" ht="12.75">
      <c r="A71" s="18">
        <v>21</v>
      </c>
      <c r="B71" s="23" t="s">
        <v>71</v>
      </c>
      <c r="C71" s="15">
        <v>106527.07107999998</v>
      </c>
      <c r="D71" s="16">
        <v>80427.89766000003</v>
      </c>
      <c r="E71" s="17">
        <v>104653.46988999996</v>
      </c>
      <c r="F71" s="17">
        <v>73970.7215600001</v>
      </c>
      <c r="G71" s="15">
        <f t="shared" si="0"/>
        <v>1873.6011900000158</v>
      </c>
      <c r="H71" s="15">
        <f t="shared" si="1"/>
        <v>6457.176099999924</v>
      </c>
    </row>
    <row r="72" spans="1:8" s="20" customFormat="1" ht="12.75">
      <c r="A72" s="18">
        <v>22</v>
      </c>
      <c r="B72" s="23" t="s">
        <v>72</v>
      </c>
      <c r="C72" s="15">
        <v>44173.21715</v>
      </c>
      <c r="D72" s="16">
        <v>32951.9043</v>
      </c>
      <c r="E72" s="17">
        <v>43751.06927</v>
      </c>
      <c r="F72" s="17">
        <v>30235.15166999999</v>
      </c>
      <c r="G72" s="15">
        <f aca="true" t="shared" si="4" ref="G72:G135">C72-E72</f>
        <v>422.1478799999968</v>
      </c>
      <c r="H72" s="15">
        <f aca="true" t="shared" si="5" ref="H72:H135">D72-F72</f>
        <v>2716.7526300000136</v>
      </c>
    </row>
    <row r="73" spans="1:8" s="20" customFormat="1" ht="12.75">
      <c r="A73" s="18">
        <v>23</v>
      </c>
      <c r="B73" s="23" t="s">
        <v>73</v>
      </c>
      <c r="C73" s="15">
        <v>31313.955800000003</v>
      </c>
      <c r="D73" s="16">
        <v>23160.913950000002</v>
      </c>
      <c r="E73" s="17">
        <v>32736.696520000005</v>
      </c>
      <c r="F73" s="17">
        <v>22473.522809999995</v>
      </c>
      <c r="G73" s="15">
        <f t="shared" si="4"/>
        <v>-1422.7407200000016</v>
      </c>
      <c r="H73" s="15">
        <f t="shared" si="5"/>
        <v>687.391140000007</v>
      </c>
    </row>
    <row r="74" spans="1:8" s="20" customFormat="1" ht="12.75">
      <c r="A74" s="18">
        <v>24</v>
      </c>
      <c r="B74" s="23" t="s">
        <v>74</v>
      </c>
      <c r="C74" s="15">
        <v>329552.906</v>
      </c>
      <c r="D74" s="16">
        <v>251131.57858000003</v>
      </c>
      <c r="E74" s="17">
        <v>326909.052</v>
      </c>
      <c r="F74" s="17">
        <v>219150.46910999998</v>
      </c>
      <c r="G74" s="15">
        <f t="shared" si="4"/>
        <v>2643.853999999992</v>
      </c>
      <c r="H74" s="15">
        <f t="shared" si="5"/>
        <v>31981.109470000054</v>
      </c>
    </row>
    <row r="75" spans="1:8" s="20" customFormat="1" ht="12.75">
      <c r="A75" s="18">
        <v>25</v>
      </c>
      <c r="B75" s="23" t="s">
        <v>75</v>
      </c>
      <c r="C75" s="15">
        <v>98995.55460999999</v>
      </c>
      <c r="D75" s="16">
        <v>78580.46046</v>
      </c>
      <c r="E75" s="15">
        <v>97152.3151</v>
      </c>
      <c r="F75" s="15">
        <v>67666.60103000003</v>
      </c>
      <c r="G75" s="15">
        <f t="shared" si="4"/>
        <v>1843.2395099999849</v>
      </c>
      <c r="H75" s="15">
        <f t="shared" si="5"/>
        <v>10913.859429999968</v>
      </c>
    </row>
    <row r="76" spans="1:8" s="20" customFormat="1" ht="12.75">
      <c r="A76" s="18">
        <v>26</v>
      </c>
      <c r="B76" s="23" t="s">
        <v>76</v>
      </c>
      <c r="C76" s="15">
        <v>62749.98715000001</v>
      </c>
      <c r="D76" s="16">
        <v>48826.36011999999</v>
      </c>
      <c r="E76" s="15">
        <v>62012.139160000035</v>
      </c>
      <c r="F76" s="15">
        <v>40733.237220000025</v>
      </c>
      <c r="G76" s="15">
        <f t="shared" si="4"/>
        <v>737.8479899999729</v>
      </c>
      <c r="H76" s="15">
        <f t="shared" si="5"/>
        <v>8093.122899999966</v>
      </c>
    </row>
    <row r="77" spans="1:10" s="20" customFormat="1" ht="12.75">
      <c r="A77" s="18">
        <v>27</v>
      </c>
      <c r="B77" s="23" t="s">
        <v>77</v>
      </c>
      <c r="C77" s="15">
        <v>232271.303</v>
      </c>
      <c r="D77" s="16">
        <v>178138.11544999992</v>
      </c>
      <c r="E77" s="15">
        <v>234473.926</v>
      </c>
      <c r="F77" s="15">
        <v>162681.46634</v>
      </c>
      <c r="G77" s="15">
        <f t="shared" si="4"/>
        <v>-2202.6229999999923</v>
      </c>
      <c r="H77" s="15">
        <f t="shared" si="5"/>
        <v>15456.649109999911</v>
      </c>
      <c r="I77" s="22"/>
      <c r="J77" s="22"/>
    </row>
    <row r="78" spans="1:10" s="20" customFormat="1" ht="12.75">
      <c r="A78" s="18">
        <v>28</v>
      </c>
      <c r="B78" s="23" t="s">
        <v>78</v>
      </c>
      <c r="C78" s="15">
        <v>36814.499220000005</v>
      </c>
      <c r="D78" s="16">
        <v>28405.648320000008</v>
      </c>
      <c r="E78" s="17">
        <v>37252.59892</v>
      </c>
      <c r="F78" s="17">
        <v>27440.79368999999</v>
      </c>
      <c r="G78" s="15">
        <f t="shared" si="4"/>
        <v>-438.09969999999157</v>
      </c>
      <c r="H78" s="15">
        <f t="shared" si="5"/>
        <v>964.8546300000162</v>
      </c>
      <c r="I78" s="22"/>
      <c r="J78" s="22"/>
    </row>
    <row r="79" spans="1:10" s="22" customFormat="1" ht="15" customHeight="1">
      <c r="A79" s="18">
        <v>29</v>
      </c>
      <c r="B79" s="23" t="s">
        <v>79</v>
      </c>
      <c r="C79" s="15">
        <v>230709.22382000004</v>
      </c>
      <c r="D79" s="16">
        <v>180641.30761000002</v>
      </c>
      <c r="E79" s="15">
        <v>229038.73907000013</v>
      </c>
      <c r="F79" s="15">
        <v>163559.09994000007</v>
      </c>
      <c r="G79" s="15">
        <f t="shared" si="4"/>
        <v>1670.484749999916</v>
      </c>
      <c r="H79" s="15">
        <f t="shared" si="5"/>
        <v>17082.207669999945</v>
      </c>
      <c r="I79" s="20"/>
      <c r="J79" s="20"/>
    </row>
    <row r="80" spans="1:10" s="22" customFormat="1" ht="12.75">
      <c r="A80" s="18">
        <v>30</v>
      </c>
      <c r="B80" s="23" t="s">
        <v>80</v>
      </c>
      <c r="C80" s="15">
        <v>176562.70436</v>
      </c>
      <c r="D80" s="16">
        <v>126013.73186000004</v>
      </c>
      <c r="E80" s="17">
        <v>181903.33690000002</v>
      </c>
      <c r="F80" s="17">
        <v>124879.82172999998</v>
      </c>
      <c r="G80" s="15">
        <f t="shared" si="4"/>
        <v>-5340.6325400000205</v>
      </c>
      <c r="H80" s="15">
        <f t="shared" si="5"/>
        <v>1133.910130000062</v>
      </c>
      <c r="I80" s="20"/>
      <c r="J80" s="20"/>
    </row>
    <row r="81" spans="1:8" s="20" customFormat="1" ht="15" customHeight="1">
      <c r="A81" s="36" t="s">
        <v>81</v>
      </c>
      <c r="B81" s="37"/>
      <c r="C81" s="21">
        <f aca="true" t="shared" si="6" ref="C81:H81">SUM(C51:C80)</f>
        <v>3866259.0412099995</v>
      </c>
      <c r="D81" s="21">
        <f t="shared" si="6"/>
        <v>3000103.9539300003</v>
      </c>
      <c r="E81" s="21">
        <f t="shared" si="6"/>
        <v>3839392.1350100003</v>
      </c>
      <c r="F81" s="21">
        <f t="shared" si="6"/>
        <v>2721774.9359200005</v>
      </c>
      <c r="G81" s="21">
        <f t="shared" si="6"/>
        <v>26866.90620000004</v>
      </c>
      <c r="H81" s="21">
        <f t="shared" si="6"/>
        <v>278329.01801</v>
      </c>
    </row>
    <row r="82" spans="1:8" s="20" customFormat="1" ht="12.75">
      <c r="A82" s="18"/>
      <c r="B82" s="14" t="s">
        <v>82</v>
      </c>
      <c r="C82" s="15"/>
      <c r="D82" s="16"/>
      <c r="E82" s="17"/>
      <c r="F82" s="17"/>
      <c r="G82" s="15"/>
      <c r="H82" s="15"/>
    </row>
    <row r="83" spans="1:8" s="20" customFormat="1" ht="12.75">
      <c r="A83" s="18">
        <v>31</v>
      </c>
      <c r="B83" s="23" t="s">
        <v>83</v>
      </c>
      <c r="C83" s="15">
        <v>62776.59587999999</v>
      </c>
      <c r="D83" s="16">
        <v>48561.19196</v>
      </c>
      <c r="E83" s="17">
        <v>59845.45731</v>
      </c>
      <c r="F83" s="17">
        <v>43173.77857999999</v>
      </c>
      <c r="G83" s="15">
        <f t="shared" si="4"/>
        <v>2931.1385699999955</v>
      </c>
      <c r="H83" s="15">
        <f t="shared" si="5"/>
        <v>5387.413380000005</v>
      </c>
    </row>
    <row r="84" spans="1:8" s="20" customFormat="1" ht="12.75">
      <c r="A84" s="18">
        <v>32</v>
      </c>
      <c r="B84" s="23" t="s">
        <v>84</v>
      </c>
      <c r="C84" s="15">
        <v>58628.27365999996</v>
      </c>
      <c r="D84" s="16">
        <v>44550.24492999998</v>
      </c>
      <c r="E84" s="17">
        <v>57660.66110999996</v>
      </c>
      <c r="F84" s="17">
        <v>39925.577370000035</v>
      </c>
      <c r="G84" s="15">
        <f t="shared" si="4"/>
        <v>967.6125500000053</v>
      </c>
      <c r="H84" s="15">
        <f t="shared" si="5"/>
        <v>4624.6675599999435</v>
      </c>
    </row>
    <row r="85" spans="1:8" s="20" customFormat="1" ht="12.75">
      <c r="A85" s="18">
        <v>33</v>
      </c>
      <c r="B85" s="23" t="s">
        <v>85</v>
      </c>
      <c r="C85" s="15">
        <v>44247.08467</v>
      </c>
      <c r="D85" s="16">
        <v>35309.25371999999</v>
      </c>
      <c r="E85" s="17">
        <v>42906.27108</v>
      </c>
      <c r="F85" s="17">
        <v>31827.64581000002</v>
      </c>
      <c r="G85" s="15">
        <f t="shared" si="4"/>
        <v>1340.813589999998</v>
      </c>
      <c r="H85" s="15">
        <f t="shared" si="5"/>
        <v>3481.6079099999733</v>
      </c>
    </row>
    <row r="86" spans="1:8" s="20" customFormat="1" ht="12.75">
      <c r="A86" s="18">
        <v>34</v>
      </c>
      <c r="B86" s="23" t="s">
        <v>86</v>
      </c>
      <c r="C86" s="15">
        <v>21111.52794</v>
      </c>
      <c r="D86" s="16">
        <v>16952.466220000002</v>
      </c>
      <c r="E86" s="17">
        <v>19353.306560000005</v>
      </c>
      <c r="F86" s="17">
        <v>13361.324400000001</v>
      </c>
      <c r="G86" s="15">
        <f t="shared" si="4"/>
        <v>1758.2213799999954</v>
      </c>
      <c r="H86" s="15">
        <f t="shared" si="5"/>
        <v>3591.1418200000007</v>
      </c>
    </row>
    <row r="87" spans="1:8" s="20" customFormat="1" ht="12.75">
      <c r="A87" s="18">
        <v>35</v>
      </c>
      <c r="B87" s="23" t="s">
        <v>87</v>
      </c>
      <c r="C87" s="15">
        <v>61684.93379000001</v>
      </c>
      <c r="D87" s="16">
        <v>45517.20011000001</v>
      </c>
      <c r="E87" s="17">
        <v>58118.560789999996</v>
      </c>
      <c r="F87" s="17">
        <v>41535.14040000001</v>
      </c>
      <c r="G87" s="15">
        <f t="shared" si="4"/>
        <v>3566.373000000014</v>
      </c>
      <c r="H87" s="15">
        <f t="shared" si="5"/>
        <v>3982.0597100000014</v>
      </c>
    </row>
    <row r="88" spans="1:8" s="20" customFormat="1" ht="12.75">
      <c r="A88" s="18">
        <v>36</v>
      </c>
      <c r="B88" s="23" t="s">
        <v>88</v>
      </c>
      <c r="C88" s="15">
        <v>55861.42459999999</v>
      </c>
      <c r="D88" s="16">
        <v>44109.035200000006</v>
      </c>
      <c r="E88" s="17">
        <v>56064.222760000004</v>
      </c>
      <c r="F88" s="17">
        <v>38738.752670000045</v>
      </c>
      <c r="G88" s="15">
        <f t="shared" si="4"/>
        <v>-202.798160000013</v>
      </c>
      <c r="H88" s="15">
        <f t="shared" si="5"/>
        <v>5370.28252999996</v>
      </c>
    </row>
    <row r="89" spans="1:8" s="20" customFormat="1" ht="12.75">
      <c r="A89" s="18">
        <v>37</v>
      </c>
      <c r="B89" s="23" t="s">
        <v>89</v>
      </c>
      <c r="C89" s="15">
        <v>36032.330969999995</v>
      </c>
      <c r="D89" s="16">
        <v>30490.628140000004</v>
      </c>
      <c r="E89" s="17">
        <v>34985.39297</v>
      </c>
      <c r="F89" s="17">
        <v>23213.941679999996</v>
      </c>
      <c r="G89" s="15">
        <f t="shared" si="4"/>
        <v>1046.9379999999946</v>
      </c>
      <c r="H89" s="15">
        <f t="shared" si="5"/>
        <v>7276.686460000008</v>
      </c>
    </row>
    <row r="90" spans="1:8" s="20" customFormat="1" ht="12.75">
      <c r="A90" s="18">
        <v>38</v>
      </c>
      <c r="B90" s="23" t="s">
        <v>90</v>
      </c>
      <c r="C90" s="15">
        <v>57223.915120000005</v>
      </c>
      <c r="D90" s="16">
        <v>44865.713620000024</v>
      </c>
      <c r="E90" s="17">
        <v>50454.25199999998</v>
      </c>
      <c r="F90" s="17">
        <v>35024.29913999997</v>
      </c>
      <c r="G90" s="15">
        <f t="shared" si="4"/>
        <v>6769.6631200000265</v>
      </c>
      <c r="H90" s="15">
        <f t="shared" si="5"/>
        <v>9841.414480000058</v>
      </c>
    </row>
    <row r="91" spans="1:8" s="20" customFormat="1" ht="12.75">
      <c r="A91" s="18">
        <v>39</v>
      </c>
      <c r="B91" s="23" t="s">
        <v>91</v>
      </c>
      <c r="C91" s="15">
        <v>39851.834570000006</v>
      </c>
      <c r="D91" s="16">
        <v>30980.308179999993</v>
      </c>
      <c r="E91" s="17">
        <v>38456.12058</v>
      </c>
      <c r="F91" s="17">
        <v>25550.905590000013</v>
      </c>
      <c r="G91" s="15">
        <f t="shared" si="4"/>
        <v>1395.7139900000038</v>
      </c>
      <c r="H91" s="15">
        <f t="shared" si="5"/>
        <v>5429.40258999998</v>
      </c>
    </row>
    <row r="92" spans="1:8" s="20" customFormat="1" ht="12.75">
      <c r="A92" s="18">
        <v>40</v>
      </c>
      <c r="B92" s="23" t="s">
        <v>92</v>
      </c>
      <c r="C92" s="15">
        <v>34322.64256</v>
      </c>
      <c r="D92" s="16">
        <v>27228.678109999993</v>
      </c>
      <c r="E92" s="17">
        <v>33351.68416000001</v>
      </c>
      <c r="F92" s="17">
        <v>25021.90693999999</v>
      </c>
      <c r="G92" s="15">
        <f t="shared" si="4"/>
        <v>970.9583999999886</v>
      </c>
      <c r="H92" s="15">
        <f t="shared" si="5"/>
        <v>2206.7711700000036</v>
      </c>
    </row>
    <row r="93" spans="1:8" s="20" customFormat="1" ht="12.75">
      <c r="A93" s="18">
        <v>41</v>
      </c>
      <c r="B93" s="23" t="s">
        <v>93</v>
      </c>
      <c r="C93" s="15">
        <v>18989.54091</v>
      </c>
      <c r="D93" s="16">
        <v>14423.056910000001</v>
      </c>
      <c r="E93" s="17">
        <v>18873.457550000003</v>
      </c>
      <c r="F93" s="17">
        <v>12392.989239999997</v>
      </c>
      <c r="G93" s="15">
        <f t="shared" si="4"/>
        <v>116.0833599999969</v>
      </c>
      <c r="H93" s="15">
        <f t="shared" si="5"/>
        <v>2030.067670000004</v>
      </c>
    </row>
    <row r="94" spans="1:8" s="20" customFormat="1" ht="12.75">
      <c r="A94" s="18">
        <v>42</v>
      </c>
      <c r="B94" s="23" t="s">
        <v>94</v>
      </c>
      <c r="C94" s="15">
        <v>30812.992299999994</v>
      </c>
      <c r="D94" s="16">
        <v>24384.487239999995</v>
      </c>
      <c r="E94" s="17">
        <v>29858.534979999997</v>
      </c>
      <c r="F94" s="17">
        <v>20766.130389999995</v>
      </c>
      <c r="G94" s="15">
        <f t="shared" si="4"/>
        <v>954.4573199999977</v>
      </c>
      <c r="H94" s="15">
        <f t="shared" si="5"/>
        <v>3618.35685</v>
      </c>
    </row>
    <row r="95" spans="1:8" s="20" customFormat="1" ht="12.75">
      <c r="A95" s="18">
        <v>43</v>
      </c>
      <c r="B95" s="23" t="s">
        <v>95</v>
      </c>
      <c r="C95" s="15">
        <v>50762.25747</v>
      </c>
      <c r="D95" s="16">
        <v>39440.357429999975</v>
      </c>
      <c r="E95" s="17">
        <v>48128.898979999976</v>
      </c>
      <c r="F95" s="17">
        <v>34042.624789999994</v>
      </c>
      <c r="G95" s="15">
        <f t="shared" si="4"/>
        <v>2633.3584900000205</v>
      </c>
      <c r="H95" s="15">
        <f t="shared" si="5"/>
        <v>5397.73263999998</v>
      </c>
    </row>
    <row r="96" spans="1:8" s="20" customFormat="1" ht="12.75">
      <c r="A96" s="18">
        <v>44</v>
      </c>
      <c r="B96" s="23" t="s">
        <v>96</v>
      </c>
      <c r="C96" s="15">
        <v>80469.57596000002</v>
      </c>
      <c r="D96" s="16">
        <v>62182.58207</v>
      </c>
      <c r="E96" s="17">
        <v>77745.21537999997</v>
      </c>
      <c r="F96" s="17">
        <v>52275.045679999996</v>
      </c>
      <c r="G96" s="15">
        <f t="shared" si="4"/>
        <v>2724.3605800000514</v>
      </c>
      <c r="H96" s="15">
        <f t="shared" si="5"/>
        <v>9907.536390000001</v>
      </c>
    </row>
    <row r="97" spans="1:8" s="20" customFormat="1" ht="12.75">
      <c r="A97" s="18">
        <v>45</v>
      </c>
      <c r="B97" s="23" t="s">
        <v>97</v>
      </c>
      <c r="C97" s="15">
        <v>33046.13265</v>
      </c>
      <c r="D97" s="16">
        <v>24789.26777</v>
      </c>
      <c r="E97" s="17">
        <v>31485.423430000003</v>
      </c>
      <c r="F97" s="17">
        <v>21818.31972</v>
      </c>
      <c r="G97" s="15">
        <f t="shared" si="4"/>
        <v>1560.709219999997</v>
      </c>
      <c r="H97" s="15">
        <f t="shared" si="5"/>
        <v>2970.948049999999</v>
      </c>
    </row>
    <row r="98" spans="1:8" s="20" customFormat="1" ht="12.75">
      <c r="A98" s="18">
        <v>46</v>
      </c>
      <c r="B98" s="23" t="s">
        <v>98</v>
      </c>
      <c r="C98" s="15">
        <v>51101.53812999999</v>
      </c>
      <c r="D98" s="16">
        <v>39769.89995</v>
      </c>
      <c r="E98" s="17">
        <v>50315.21413000001</v>
      </c>
      <c r="F98" s="17">
        <v>34851.59848999999</v>
      </c>
      <c r="G98" s="15">
        <f t="shared" si="4"/>
        <v>786.323999999986</v>
      </c>
      <c r="H98" s="15">
        <f t="shared" si="5"/>
        <v>4918.30146000001</v>
      </c>
    </row>
    <row r="99" spans="1:8" s="20" customFormat="1" ht="12.75">
      <c r="A99" s="18">
        <v>47</v>
      </c>
      <c r="B99" s="23" t="s">
        <v>99</v>
      </c>
      <c r="C99" s="15">
        <v>69387.19923999999</v>
      </c>
      <c r="D99" s="16">
        <v>54512.82935999998</v>
      </c>
      <c r="E99" s="17">
        <v>65754.86999000004</v>
      </c>
      <c r="F99" s="17">
        <v>46353.80146000001</v>
      </c>
      <c r="G99" s="15">
        <f t="shared" si="4"/>
        <v>3632.3292499999516</v>
      </c>
      <c r="H99" s="15">
        <f t="shared" si="5"/>
        <v>8159.027899999972</v>
      </c>
    </row>
    <row r="100" spans="1:8" s="20" customFormat="1" ht="12.75">
      <c r="A100" s="18">
        <v>48</v>
      </c>
      <c r="B100" s="23" t="s">
        <v>100</v>
      </c>
      <c r="C100" s="15">
        <v>62847.789339999996</v>
      </c>
      <c r="D100" s="16">
        <v>50350.41613999999</v>
      </c>
      <c r="E100" s="17">
        <v>57967.017270000004</v>
      </c>
      <c r="F100" s="17">
        <v>43786.00452000001</v>
      </c>
      <c r="G100" s="15">
        <f t="shared" si="4"/>
        <v>4880.772069999992</v>
      </c>
      <c r="H100" s="15">
        <f t="shared" si="5"/>
        <v>6564.411619999977</v>
      </c>
    </row>
    <row r="101" spans="1:8" s="20" customFormat="1" ht="12.75">
      <c r="A101" s="18">
        <v>49</v>
      </c>
      <c r="B101" s="23" t="s">
        <v>101</v>
      </c>
      <c r="C101" s="15">
        <v>104861.27125000002</v>
      </c>
      <c r="D101" s="16">
        <v>82931.83165000005</v>
      </c>
      <c r="E101" s="17">
        <v>100583.45921000003</v>
      </c>
      <c r="F101" s="17">
        <v>68396.77589000005</v>
      </c>
      <c r="G101" s="15">
        <f t="shared" si="4"/>
        <v>4277.81203999999</v>
      </c>
      <c r="H101" s="15">
        <f t="shared" si="5"/>
        <v>14535.055760000003</v>
      </c>
    </row>
    <row r="102" spans="1:8" s="20" customFormat="1" ht="12.75">
      <c r="A102" s="18">
        <v>50</v>
      </c>
      <c r="B102" s="23" t="s">
        <v>102</v>
      </c>
      <c r="C102" s="15">
        <v>53635.105840000004</v>
      </c>
      <c r="D102" s="16">
        <v>43342.37302</v>
      </c>
      <c r="E102" s="17">
        <v>53270.88087000001</v>
      </c>
      <c r="F102" s="17">
        <v>37074.43115000001</v>
      </c>
      <c r="G102" s="15">
        <f t="shared" si="4"/>
        <v>364.22496999999566</v>
      </c>
      <c r="H102" s="15">
        <f t="shared" si="5"/>
        <v>6267.941869999988</v>
      </c>
    </row>
    <row r="103" spans="1:8" s="20" customFormat="1" ht="12.75">
      <c r="A103" s="18">
        <v>51</v>
      </c>
      <c r="B103" s="23" t="s">
        <v>103</v>
      </c>
      <c r="C103" s="15">
        <v>35869.93757</v>
      </c>
      <c r="D103" s="16">
        <v>28085.997979999993</v>
      </c>
      <c r="E103" s="17">
        <v>34116.02898</v>
      </c>
      <c r="F103" s="17">
        <v>24939.47277000002</v>
      </c>
      <c r="G103" s="15">
        <f t="shared" si="4"/>
        <v>1753.908589999999</v>
      </c>
      <c r="H103" s="15">
        <f t="shared" si="5"/>
        <v>3146.5252099999743</v>
      </c>
    </row>
    <row r="104" spans="1:8" s="20" customFormat="1" ht="12.75">
      <c r="A104" s="18">
        <v>52</v>
      </c>
      <c r="B104" s="23" t="s">
        <v>104</v>
      </c>
      <c r="C104" s="15">
        <v>13135.555260000001</v>
      </c>
      <c r="D104" s="16">
        <v>9955.26556</v>
      </c>
      <c r="E104" s="17">
        <v>12884.877440000006</v>
      </c>
      <c r="F104" s="17">
        <v>8964.732</v>
      </c>
      <c r="G104" s="15">
        <f t="shared" si="4"/>
        <v>250.67781999999534</v>
      </c>
      <c r="H104" s="15">
        <f t="shared" si="5"/>
        <v>990.5335599999999</v>
      </c>
    </row>
    <row r="105" spans="1:8" s="20" customFormat="1" ht="12.75">
      <c r="A105" s="18">
        <v>53</v>
      </c>
      <c r="B105" s="23" t="s">
        <v>105</v>
      </c>
      <c r="C105" s="15">
        <v>65091.907569999996</v>
      </c>
      <c r="D105" s="16">
        <v>52154.19478999999</v>
      </c>
      <c r="E105" s="17">
        <v>63969.04974999999</v>
      </c>
      <c r="F105" s="17">
        <v>46832.989890000026</v>
      </c>
      <c r="G105" s="15">
        <f t="shared" si="4"/>
        <v>1122.8578200000047</v>
      </c>
      <c r="H105" s="15">
        <f t="shared" si="5"/>
        <v>5321.204899999961</v>
      </c>
    </row>
    <row r="106" spans="1:8" s="20" customFormat="1" ht="12.75">
      <c r="A106" s="18">
        <v>54</v>
      </c>
      <c r="B106" s="23" t="s">
        <v>106</v>
      </c>
      <c r="C106" s="15">
        <v>30138.807889999993</v>
      </c>
      <c r="D106" s="16">
        <v>23595.85235</v>
      </c>
      <c r="E106" s="17">
        <v>28720.07881000002</v>
      </c>
      <c r="F106" s="17">
        <v>20565.66533000001</v>
      </c>
      <c r="G106" s="15">
        <f t="shared" si="4"/>
        <v>1418.7290799999719</v>
      </c>
      <c r="H106" s="15">
        <f t="shared" si="5"/>
        <v>3030.1870199999903</v>
      </c>
    </row>
    <row r="107" spans="1:8" s="20" customFormat="1" ht="12.75">
      <c r="A107" s="18">
        <v>55</v>
      </c>
      <c r="B107" s="23" t="s">
        <v>107</v>
      </c>
      <c r="C107" s="15">
        <v>130322.43187999999</v>
      </c>
      <c r="D107" s="16">
        <v>101840.44992999999</v>
      </c>
      <c r="E107" s="17">
        <v>127970.91354000002</v>
      </c>
      <c r="F107" s="17">
        <v>90715.1735</v>
      </c>
      <c r="G107" s="15">
        <f t="shared" si="4"/>
        <v>2351.518339999966</v>
      </c>
      <c r="H107" s="15">
        <f t="shared" si="5"/>
        <v>11125.276429999984</v>
      </c>
    </row>
    <row r="108" spans="1:8" s="20" customFormat="1" ht="12.75">
      <c r="A108" s="18">
        <v>56</v>
      </c>
      <c r="B108" s="23" t="s">
        <v>108</v>
      </c>
      <c r="C108" s="15">
        <v>40368.41994</v>
      </c>
      <c r="D108" s="16">
        <v>31875.14422000001</v>
      </c>
      <c r="E108" s="17">
        <v>38644.87799</v>
      </c>
      <c r="F108" s="17">
        <v>26255.263379999997</v>
      </c>
      <c r="G108" s="15">
        <f t="shared" si="4"/>
        <v>1723.541949999999</v>
      </c>
      <c r="H108" s="15">
        <f t="shared" si="5"/>
        <v>5619.8808400000125</v>
      </c>
    </row>
    <row r="109" spans="1:8" s="20" customFormat="1" ht="12.75">
      <c r="A109" s="18">
        <v>57</v>
      </c>
      <c r="B109" s="23" t="s">
        <v>109</v>
      </c>
      <c r="C109" s="15">
        <v>21759.9234</v>
      </c>
      <c r="D109" s="16">
        <v>16840.050159999995</v>
      </c>
      <c r="E109" s="17">
        <v>21688.975000000006</v>
      </c>
      <c r="F109" s="17">
        <v>15372.104370000005</v>
      </c>
      <c r="G109" s="15">
        <f t="shared" si="4"/>
        <v>70.94839999999385</v>
      </c>
      <c r="H109" s="15">
        <f t="shared" si="5"/>
        <v>1467.9457899999907</v>
      </c>
    </row>
    <row r="110" spans="1:8" s="20" customFormat="1" ht="12.75">
      <c r="A110" s="18">
        <v>58</v>
      </c>
      <c r="B110" s="23" t="s">
        <v>110</v>
      </c>
      <c r="C110" s="15">
        <v>67198.02056</v>
      </c>
      <c r="D110" s="16">
        <v>50899.33966999999</v>
      </c>
      <c r="E110" s="17">
        <v>62110.56767000001</v>
      </c>
      <c r="F110" s="17">
        <v>45054.06527</v>
      </c>
      <c r="G110" s="15">
        <f t="shared" si="4"/>
        <v>5087.452889999993</v>
      </c>
      <c r="H110" s="15">
        <f t="shared" si="5"/>
        <v>5845.2743999999875</v>
      </c>
    </row>
    <row r="111" spans="1:8" s="20" customFormat="1" ht="12.75">
      <c r="A111" s="18">
        <v>59</v>
      </c>
      <c r="B111" s="23" t="s">
        <v>111</v>
      </c>
      <c r="C111" s="15">
        <v>26254.301559999996</v>
      </c>
      <c r="D111" s="16">
        <v>19814.359679999998</v>
      </c>
      <c r="E111" s="17">
        <v>25471.84968</v>
      </c>
      <c r="F111" s="17">
        <v>17854.260569999977</v>
      </c>
      <c r="G111" s="15">
        <f t="shared" si="4"/>
        <v>782.4518799999969</v>
      </c>
      <c r="H111" s="15">
        <f t="shared" si="5"/>
        <v>1960.099110000021</v>
      </c>
    </row>
    <row r="112" spans="1:8" s="20" customFormat="1" ht="12.75">
      <c r="A112" s="18">
        <v>60</v>
      </c>
      <c r="B112" s="23" t="s">
        <v>112</v>
      </c>
      <c r="C112" s="15">
        <v>65360.944690000004</v>
      </c>
      <c r="D112" s="16">
        <v>50265.30884000001</v>
      </c>
      <c r="E112" s="17">
        <v>64321.71693</v>
      </c>
      <c r="F112" s="17">
        <v>45415.822899999985</v>
      </c>
      <c r="G112" s="15">
        <f t="shared" si="4"/>
        <v>1039.2277600000016</v>
      </c>
      <c r="H112" s="15">
        <f t="shared" si="5"/>
        <v>4849.485940000028</v>
      </c>
    </row>
    <row r="113" spans="1:8" s="20" customFormat="1" ht="12.75">
      <c r="A113" s="18">
        <v>61</v>
      </c>
      <c r="B113" s="23" t="s">
        <v>113</v>
      </c>
      <c r="C113" s="15">
        <v>26247.27497</v>
      </c>
      <c r="D113" s="16">
        <v>21048.963099999997</v>
      </c>
      <c r="E113" s="17">
        <v>26088.624190000002</v>
      </c>
      <c r="F113" s="17">
        <v>17581.692479999994</v>
      </c>
      <c r="G113" s="15">
        <f t="shared" si="4"/>
        <v>158.6507799999963</v>
      </c>
      <c r="H113" s="15">
        <f t="shared" si="5"/>
        <v>3467.270620000003</v>
      </c>
    </row>
    <row r="114" spans="1:8" s="20" customFormat="1" ht="12.75">
      <c r="A114" s="18">
        <v>62</v>
      </c>
      <c r="B114" s="23" t="s">
        <v>114</v>
      </c>
      <c r="C114" s="15">
        <v>35528.69480000001</v>
      </c>
      <c r="D114" s="16">
        <v>28917.82067</v>
      </c>
      <c r="E114" s="17">
        <v>34634.52775</v>
      </c>
      <c r="F114" s="17">
        <v>25577.419759999982</v>
      </c>
      <c r="G114" s="15">
        <f t="shared" si="4"/>
        <v>894.1670500000109</v>
      </c>
      <c r="H114" s="15">
        <f t="shared" si="5"/>
        <v>3340.4009100000185</v>
      </c>
    </row>
    <row r="115" spans="1:8" s="20" customFormat="1" ht="12.75">
      <c r="A115" s="18">
        <v>63</v>
      </c>
      <c r="B115" s="23" t="s">
        <v>115</v>
      </c>
      <c r="C115" s="15">
        <v>51645.525619999986</v>
      </c>
      <c r="D115" s="16">
        <v>40807.07528999999</v>
      </c>
      <c r="E115" s="17">
        <v>50922.22839000001</v>
      </c>
      <c r="F115" s="17">
        <v>36570.0994</v>
      </c>
      <c r="G115" s="15">
        <f t="shared" si="4"/>
        <v>723.2972299999747</v>
      </c>
      <c r="H115" s="15">
        <f t="shared" si="5"/>
        <v>4236.975889999994</v>
      </c>
    </row>
    <row r="116" spans="1:8" s="20" customFormat="1" ht="12.75">
      <c r="A116" s="18">
        <v>64</v>
      </c>
      <c r="B116" s="23" t="s">
        <v>116</v>
      </c>
      <c r="C116" s="15">
        <v>27069.424830000007</v>
      </c>
      <c r="D116" s="16">
        <v>21409.31256</v>
      </c>
      <c r="E116" s="17">
        <v>25412.623259999997</v>
      </c>
      <c r="F116" s="17">
        <v>17610.917730000005</v>
      </c>
      <c r="G116" s="15">
        <f t="shared" si="4"/>
        <v>1656.8015700000105</v>
      </c>
      <c r="H116" s="15">
        <f t="shared" si="5"/>
        <v>3798.394829999994</v>
      </c>
    </row>
    <row r="117" spans="1:8" s="20" customFormat="1" ht="12.75">
      <c r="A117" s="18">
        <v>65</v>
      </c>
      <c r="B117" s="23" t="s">
        <v>117</v>
      </c>
      <c r="C117" s="15">
        <v>15007.043319999997</v>
      </c>
      <c r="D117" s="16">
        <v>12071.323110000001</v>
      </c>
      <c r="E117" s="17">
        <v>14261.712359999998</v>
      </c>
      <c r="F117" s="17">
        <v>10343.357329999992</v>
      </c>
      <c r="G117" s="15">
        <f t="shared" si="4"/>
        <v>745.3309599999993</v>
      </c>
      <c r="H117" s="15">
        <f t="shared" si="5"/>
        <v>1727.9657800000095</v>
      </c>
    </row>
    <row r="118" spans="1:8" s="20" customFormat="1" ht="12.75">
      <c r="A118" s="18">
        <v>66</v>
      </c>
      <c r="B118" s="23" t="s">
        <v>118</v>
      </c>
      <c r="C118" s="15">
        <v>59677.00902</v>
      </c>
      <c r="D118" s="16">
        <v>47184.021620000014</v>
      </c>
      <c r="E118" s="17">
        <v>60360.94801000001</v>
      </c>
      <c r="F118" s="17">
        <v>40945.93151000002</v>
      </c>
      <c r="G118" s="15">
        <f t="shared" si="4"/>
        <v>-683.9389900000097</v>
      </c>
      <c r="H118" s="15">
        <f t="shared" si="5"/>
        <v>6238.090109999997</v>
      </c>
    </row>
    <row r="119" spans="1:8" s="20" customFormat="1" ht="12.75">
      <c r="A119" s="18">
        <v>67</v>
      </c>
      <c r="B119" s="23" t="s">
        <v>119</v>
      </c>
      <c r="C119" s="15">
        <v>74329.27308999999</v>
      </c>
      <c r="D119" s="16">
        <v>58719.76193999999</v>
      </c>
      <c r="E119" s="17">
        <v>72056.43179999998</v>
      </c>
      <c r="F119" s="17">
        <v>51428.96450999998</v>
      </c>
      <c r="G119" s="15">
        <f t="shared" si="4"/>
        <v>2272.841290000011</v>
      </c>
      <c r="H119" s="15">
        <f t="shared" si="5"/>
        <v>7290.797430000006</v>
      </c>
    </row>
    <row r="120" spans="1:8" s="20" customFormat="1" ht="12.75">
      <c r="A120" s="18">
        <v>68</v>
      </c>
      <c r="B120" s="23" t="s">
        <v>120</v>
      </c>
      <c r="C120" s="15">
        <v>32001.20191</v>
      </c>
      <c r="D120" s="16">
        <v>24620.370160000002</v>
      </c>
      <c r="E120" s="17">
        <v>31553.094710000012</v>
      </c>
      <c r="F120" s="17">
        <v>22102.541449999997</v>
      </c>
      <c r="G120" s="15">
        <f t="shared" si="4"/>
        <v>448.10719999998764</v>
      </c>
      <c r="H120" s="15">
        <f t="shared" si="5"/>
        <v>2517.8287100000052</v>
      </c>
    </row>
    <row r="121" spans="1:8" s="20" customFormat="1" ht="12.75">
      <c r="A121" s="18">
        <v>69</v>
      </c>
      <c r="B121" s="23" t="s">
        <v>121</v>
      </c>
      <c r="C121" s="15">
        <v>22949.766109999997</v>
      </c>
      <c r="D121" s="16">
        <v>17336.427220000005</v>
      </c>
      <c r="E121" s="17">
        <v>22275.16007</v>
      </c>
      <c r="F121" s="17">
        <v>15496.565179999996</v>
      </c>
      <c r="G121" s="15">
        <f t="shared" si="4"/>
        <v>674.6060399999951</v>
      </c>
      <c r="H121" s="15">
        <f t="shared" si="5"/>
        <v>1839.862040000009</v>
      </c>
    </row>
    <row r="122" spans="1:8" s="20" customFormat="1" ht="12.75">
      <c r="A122" s="18">
        <v>70</v>
      </c>
      <c r="B122" s="23" t="s">
        <v>122</v>
      </c>
      <c r="C122" s="15">
        <v>24852.47332</v>
      </c>
      <c r="D122" s="16">
        <v>19414.934739999993</v>
      </c>
      <c r="E122" s="17">
        <v>23597.618929999997</v>
      </c>
      <c r="F122" s="17">
        <v>16711.012850000003</v>
      </c>
      <c r="G122" s="15">
        <f t="shared" si="4"/>
        <v>1254.854390000004</v>
      </c>
      <c r="H122" s="15">
        <f t="shared" si="5"/>
        <v>2703.9218899999905</v>
      </c>
    </row>
    <row r="123" spans="1:8" s="20" customFormat="1" ht="12.75">
      <c r="A123" s="18">
        <v>71</v>
      </c>
      <c r="B123" s="23" t="s">
        <v>123</v>
      </c>
      <c r="C123" s="15">
        <v>52019.95249</v>
      </c>
      <c r="D123" s="16">
        <v>41575.22935</v>
      </c>
      <c r="E123" s="17">
        <v>52043.10318</v>
      </c>
      <c r="F123" s="17">
        <v>36005.34560999999</v>
      </c>
      <c r="G123" s="15">
        <f t="shared" si="4"/>
        <v>-23.15068999999494</v>
      </c>
      <c r="H123" s="15">
        <f t="shared" si="5"/>
        <v>5569.883740000012</v>
      </c>
    </row>
    <row r="124" spans="1:8" s="20" customFormat="1" ht="12.75">
      <c r="A124" s="18">
        <v>72</v>
      </c>
      <c r="B124" s="23" t="s">
        <v>124</v>
      </c>
      <c r="C124" s="15">
        <v>25623.756749999997</v>
      </c>
      <c r="D124" s="16">
        <v>19379.606539999997</v>
      </c>
      <c r="E124" s="17">
        <v>24619.55185999999</v>
      </c>
      <c r="F124" s="17">
        <v>17266.548880000002</v>
      </c>
      <c r="G124" s="15">
        <f t="shared" si="4"/>
        <v>1004.2048900000082</v>
      </c>
      <c r="H124" s="15">
        <f t="shared" si="5"/>
        <v>2113.057659999995</v>
      </c>
    </row>
    <row r="125" spans="1:8" s="20" customFormat="1" ht="12.75">
      <c r="A125" s="18">
        <v>73</v>
      </c>
      <c r="B125" s="23" t="s">
        <v>125</v>
      </c>
      <c r="C125" s="15">
        <v>30056.795920000004</v>
      </c>
      <c r="D125" s="16">
        <v>23639.83352999999</v>
      </c>
      <c r="E125" s="17">
        <v>29317.498919999998</v>
      </c>
      <c r="F125" s="17">
        <v>19941.27705999998</v>
      </c>
      <c r="G125" s="15">
        <f t="shared" si="4"/>
        <v>739.2970000000059</v>
      </c>
      <c r="H125" s="15">
        <f t="shared" si="5"/>
        <v>3698.5564700000104</v>
      </c>
    </row>
    <row r="126" spans="1:8" s="20" customFormat="1" ht="12.75">
      <c r="A126" s="18">
        <v>74</v>
      </c>
      <c r="B126" s="23" t="s">
        <v>126</v>
      </c>
      <c r="C126" s="15">
        <v>56167.987649999995</v>
      </c>
      <c r="D126" s="16">
        <v>43688.961359999994</v>
      </c>
      <c r="E126" s="17">
        <v>54059.983510000005</v>
      </c>
      <c r="F126" s="17">
        <v>38939.04163999997</v>
      </c>
      <c r="G126" s="15">
        <f t="shared" si="4"/>
        <v>2108.00413999999</v>
      </c>
      <c r="H126" s="15">
        <f t="shared" si="5"/>
        <v>4749.919720000027</v>
      </c>
    </row>
    <row r="127" spans="1:8" s="20" customFormat="1" ht="12.75">
      <c r="A127" s="18">
        <v>75</v>
      </c>
      <c r="B127" s="23" t="s">
        <v>127</v>
      </c>
      <c r="C127" s="15">
        <v>41011.90594999999</v>
      </c>
      <c r="D127" s="16">
        <v>31400.138350000005</v>
      </c>
      <c r="E127" s="17">
        <v>41103.716530000005</v>
      </c>
      <c r="F127" s="17">
        <v>28480.141740000003</v>
      </c>
      <c r="G127" s="15">
        <f t="shared" si="4"/>
        <v>-91.81058000001212</v>
      </c>
      <c r="H127" s="15">
        <f t="shared" si="5"/>
        <v>2919.996610000002</v>
      </c>
    </row>
    <row r="128" spans="1:8" s="20" customFormat="1" ht="12.75">
      <c r="A128" s="18">
        <v>76</v>
      </c>
      <c r="B128" s="23" t="s">
        <v>128</v>
      </c>
      <c r="C128" s="15">
        <v>50367.38261</v>
      </c>
      <c r="D128" s="16">
        <v>39639.95664999998</v>
      </c>
      <c r="E128" s="17">
        <v>49418.760729999995</v>
      </c>
      <c r="F128" s="17">
        <v>34746.87916999997</v>
      </c>
      <c r="G128" s="15">
        <f t="shared" si="4"/>
        <v>948.6218800000061</v>
      </c>
      <c r="H128" s="15">
        <f t="shared" si="5"/>
        <v>4893.077480000007</v>
      </c>
    </row>
    <row r="129" spans="1:8" s="20" customFormat="1" ht="12.75">
      <c r="A129" s="18">
        <v>77</v>
      </c>
      <c r="B129" s="23" t="s">
        <v>129</v>
      </c>
      <c r="C129" s="15">
        <v>23204.3762</v>
      </c>
      <c r="D129" s="16">
        <v>18101.972250000003</v>
      </c>
      <c r="E129" s="17">
        <v>22875.458160000002</v>
      </c>
      <c r="F129" s="17">
        <v>16554.86991999999</v>
      </c>
      <c r="G129" s="15">
        <f t="shared" si="4"/>
        <v>328.91803999999684</v>
      </c>
      <c r="H129" s="15">
        <f t="shared" si="5"/>
        <v>1547.1023300000124</v>
      </c>
    </row>
    <row r="130" spans="1:8" s="20" customFormat="1" ht="12.75">
      <c r="A130" s="18">
        <v>78</v>
      </c>
      <c r="B130" s="23" t="s">
        <v>130</v>
      </c>
      <c r="C130" s="15">
        <v>72605.11274000001</v>
      </c>
      <c r="D130" s="16">
        <v>57674.12484000002</v>
      </c>
      <c r="E130" s="17">
        <v>68127.48273</v>
      </c>
      <c r="F130" s="17">
        <v>48928.45753000002</v>
      </c>
      <c r="G130" s="15">
        <f t="shared" si="4"/>
        <v>4477.630010000008</v>
      </c>
      <c r="H130" s="15">
        <f t="shared" si="5"/>
        <v>8745.667309999997</v>
      </c>
    </row>
    <row r="131" spans="1:8" s="20" customFormat="1" ht="12.75">
      <c r="A131" s="18">
        <v>79</v>
      </c>
      <c r="B131" s="23" t="s">
        <v>131</v>
      </c>
      <c r="C131" s="15">
        <v>31925.175930000005</v>
      </c>
      <c r="D131" s="16">
        <v>26222.72688</v>
      </c>
      <c r="E131" s="17">
        <v>31673.88193</v>
      </c>
      <c r="F131" s="17">
        <v>21085.179389999998</v>
      </c>
      <c r="G131" s="15">
        <f t="shared" si="4"/>
        <v>251.29400000000533</v>
      </c>
      <c r="H131" s="15">
        <f t="shared" si="5"/>
        <v>5137.547490000001</v>
      </c>
    </row>
    <row r="132" spans="1:8" s="20" customFormat="1" ht="12.75">
      <c r="A132" s="18">
        <v>80</v>
      </c>
      <c r="B132" s="23" t="s">
        <v>132</v>
      </c>
      <c r="C132" s="15">
        <v>87809.53139000002</v>
      </c>
      <c r="D132" s="16">
        <v>67922.51586999997</v>
      </c>
      <c r="E132" s="17">
        <v>85856.90477</v>
      </c>
      <c r="F132" s="17">
        <v>59776.096630000015</v>
      </c>
      <c r="G132" s="15">
        <f t="shared" si="4"/>
        <v>1952.6266200000246</v>
      </c>
      <c r="H132" s="15">
        <f t="shared" si="5"/>
        <v>8146.419239999959</v>
      </c>
    </row>
    <row r="133" spans="1:8" s="20" customFormat="1" ht="12.75">
      <c r="A133" s="18">
        <v>81</v>
      </c>
      <c r="B133" s="23" t="s">
        <v>133</v>
      </c>
      <c r="C133" s="15">
        <v>38116.191880000006</v>
      </c>
      <c r="D133" s="16">
        <v>30430.536299999985</v>
      </c>
      <c r="E133" s="17">
        <v>38014.551219999994</v>
      </c>
      <c r="F133" s="17">
        <v>25661.632199999993</v>
      </c>
      <c r="G133" s="15">
        <f t="shared" si="4"/>
        <v>101.64066000001185</v>
      </c>
      <c r="H133" s="15">
        <f t="shared" si="5"/>
        <v>4768.9040999999925</v>
      </c>
    </row>
    <row r="134" spans="1:8" s="20" customFormat="1" ht="12.75">
      <c r="A134" s="18">
        <v>82</v>
      </c>
      <c r="B134" s="23" t="s">
        <v>134</v>
      </c>
      <c r="C134" s="15">
        <v>37402.56079</v>
      </c>
      <c r="D134" s="16">
        <v>30543.28789</v>
      </c>
      <c r="E134" s="17">
        <v>38284.484169999996</v>
      </c>
      <c r="F134" s="17">
        <v>27803.81074</v>
      </c>
      <c r="G134" s="15">
        <f t="shared" si="4"/>
        <v>-881.9233799999929</v>
      </c>
      <c r="H134" s="15">
        <f t="shared" si="5"/>
        <v>2739.477149999999</v>
      </c>
    </row>
    <row r="135" spans="1:8" s="20" customFormat="1" ht="12.75">
      <c r="A135" s="18">
        <v>83</v>
      </c>
      <c r="B135" s="23" t="s">
        <v>135</v>
      </c>
      <c r="C135" s="15">
        <v>53027.9279</v>
      </c>
      <c r="D135" s="16">
        <v>42353.13538</v>
      </c>
      <c r="E135" s="17">
        <v>49854.87777</v>
      </c>
      <c r="F135" s="17">
        <v>37140.432019999986</v>
      </c>
      <c r="G135" s="15">
        <f t="shared" si="4"/>
        <v>3173.0501300000033</v>
      </c>
      <c r="H135" s="15">
        <f t="shared" si="5"/>
        <v>5212.703360000014</v>
      </c>
    </row>
    <row r="136" spans="1:8" s="20" customFormat="1" ht="12.75">
      <c r="A136" s="18">
        <v>84</v>
      </c>
      <c r="B136" s="23" t="s">
        <v>136</v>
      </c>
      <c r="C136" s="15">
        <v>54060.345430000016</v>
      </c>
      <c r="D136" s="16">
        <v>42406.14117000001</v>
      </c>
      <c r="E136" s="17">
        <v>51665.510320000016</v>
      </c>
      <c r="F136" s="17">
        <v>35936.00616999999</v>
      </c>
      <c r="G136" s="15">
        <f aca="true" t="shared" si="7" ref="G136:G199">C136-E136</f>
        <v>2394.83511</v>
      </c>
      <c r="H136" s="15">
        <f aca="true" t="shared" si="8" ref="H136:H199">D136-F136</f>
        <v>6470.135000000017</v>
      </c>
    </row>
    <row r="137" spans="1:8" s="20" customFormat="1" ht="12.75">
      <c r="A137" s="18">
        <v>85</v>
      </c>
      <c r="B137" s="23" t="s">
        <v>137</v>
      </c>
      <c r="C137" s="15">
        <v>45037.287509999995</v>
      </c>
      <c r="D137" s="16">
        <v>32374.275150000016</v>
      </c>
      <c r="E137" s="17">
        <v>42889.76495000001</v>
      </c>
      <c r="F137" s="17">
        <v>31621.939980000043</v>
      </c>
      <c r="G137" s="15">
        <f t="shared" si="7"/>
        <v>2147.522559999983</v>
      </c>
      <c r="H137" s="15">
        <f t="shared" si="8"/>
        <v>752.335169999973</v>
      </c>
    </row>
    <row r="138" spans="1:8" s="20" customFormat="1" ht="12.75">
      <c r="A138" s="18">
        <v>86</v>
      </c>
      <c r="B138" s="23" t="s">
        <v>138</v>
      </c>
      <c r="C138" s="15">
        <v>77383.42061999999</v>
      </c>
      <c r="D138" s="16">
        <v>62245.361970000005</v>
      </c>
      <c r="E138" s="17">
        <v>76781.03614000001</v>
      </c>
      <c r="F138" s="17">
        <v>55008.038770000036</v>
      </c>
      <c r="G138" s="15">
        <f t="shared" si="7"/>
        <v>602.3844799999788</v>
      </c>
      <c r="H138" s="15">
        <f t="shared" si="8"/>
        <v>7237.32319999997</v>
      </c>
    </row>
    <row r="139" spans="1:8" s="20" customFormat="1" ht="12.75">
      <c r="A139" s="18">
        <v>87</v>
      </c>
      <c r="B139" s="23" t="s">
        <v>139</v>
      </c>
      <c r="C139" s="15">
        <v>32581.404689999996</v>
      </c>
      <c r="D139" s="16">
        <v>24890.784</v>
      </c>
      <c r="E139" s="17">
        <v>32499.722529999992</v>
      </c>
      <c r="F139" s="17">
        <v>22914.215680000012</v>
      </c>
      <c r="G139" s="15">
        <f t="shared" si="7"/>
        <v>81.68216000000393</v>
      </c>
      <c r="H139" s="15">
        <f t="shared" si="8"/>
        <v>1976.5683199999876</v>
      </c>
    </row>
    <row r="140" spans="1:8" s="20" customFormat="1" ht="12.75">
      <c r="A140" s="18">
        <v>88</v>
      </c>
      <c r="B140" s="23" t="s">
        <v>140</v>
      </c>
      <c r="C140" s="15">
        <v>31661.147969999998</v>
      </c>
      <c r="D140" s="16">
        <v>23429.522969999998</v>
      </c>
      <c r="E140" s="17">
        <v>29797.17319</v>
      </c>
      <c r="F140" s="17">
        <v>22230.926799999994</v>
      </c>
      <c r="G140" s="15">
        <f t="shared" si="7"/>
        <v>1863.9747799999968</v>
      </c>
      <c r="H140" s="15">
        <f t="shared" si="8"/>
        <v>1198.5961700000043</v>
      </c>
    </row>
    <row r="141" spans="1:8" s="20" customFormat="1" ht="12.75">
      <c r="A141" s="18">
        <v>89</v>
      </c>
      <c r="B141" s="23" t="s">
        <v>141</v>
      </c>
      <c r="C141" s="15">
        <v>44114.01238999999</v>
      </c>
      <c r="D141" s="16">
        <v>34558.495350000005</v>
      </c>
      <c r="E141" s="17">
        <v>43947.59821999999</v>
      </c>
      <c r="F141" s="17">
        <v>27233.764460000006</v>
      </c>
      <c r="G141" s="15">
        <f t="shared" si="7"/>
        <v>166.41416999999637</v>
      </c>
      <c r="H141" s="15">
        <f t="shared" si="8"/>
        <v>7324.730889999999</v>
      </c>
    </row>
    <row r="142" spans="1:8" s="20" customFormat="1" ht="12.75">
      <c r="A142" s="18">
        <v>90</v>
      </c>
      <c r="B142" s="23" t="s">
        <v>142</v>
      </c>
      <c r="C142" s="15">
        <v>34080.87189</v>
      </c>
      <c r="D142" s="16">
        <v>26956.944910000002</v>
      </c>
      <c r="E142" s="17">
        <v>33099.588380000016</v>
      </c>
      <c r="F142" s="17">
        <v>24356.562079999996</v>
      </c>
      <c r="G142" s="15">
        <f t="shared" si="7"/>
        <v>981.2835099999866</v>
      </c>
      <c r="H142" s="15">
        <f t="shared" si="8"/>
        <v>2600.382830000006</v>
      </c>
    </row>
    <row r="143" spans="1:8" s="20" customFormat="1" ht="12.75">
      <c r="A143" s="18">
        <v>91</v>
      </c>
      <c r="B143" s="23" t="s">
        <v>143</v>
      </c>
      <c r="C143" s="15">
        <v>40011.4553</v>
      </c>
      <c r="D143" s="16">
        <v>33706.06677999998</v>
      </c>
      <c r="E143" s="17">
        <v>39803.60231999999</v>
      </c>
      <c r="F143" s="17">
        <v>27507.074719999997</v>
      </c>
      <c r="G143" s="15">
        <f t="shared" si="7"/>
        <v>207.85298000001058</v>
      </c>
      <c r="H143" s="15">
        <f t="shared" si="8"/>
        <v>6198.992059999982</v>
      </c>
    </row>
    <row r="144" spans="1:8" s="20" customFormat="1" ht="12.75">
      <c r="A144" s="18">
        <v>92</v>
      </c>
      <c r="B144" s="23" t="s">
        <v>144</v>
      </c>
      <c r="C144" s="15">
        <v>37425.759399999995</v>
      </c>
      <c r="D144" s="16">
        <v>28367.84446</v>
      </c>
      <c r="E144" s="17">
        <v>38297.51775999999</v>
      </c>
      <c r="F144" s="17">
        <v>25894.87374000001</v>
      </c>
      <c r="G144" s="15">
        <f t="shared" si="7"/>
        <v>-871.7583599999925</v>
      </c>
      <c r="H144" s="15">
        <f t="shared" si="8"/>
        <v>2472.9707199999903</v>
      </c>
    </row>
    <row r="145" spans="1:8" s="20" customFormat="1" ht="12.75">
      <c r="A145" s="18">
        <v>93</v>
      </c>
      <c r="B145" s="23" t="s">
        <v>145</v>
      </c>
      <c r="C145" s="15">
        <v>24451.974259999995</v>
      </c>
      <c r="D145" s="16">
        <v>18831.931460000003</v>
      </c>
      <c r="E145" s="17">
        <v>23881.75056</v>
      </c>
      <c r="F145" s="17">
        <v>16941.06464</v>
      </c>
      <c r="G145" s="15">
        <f t="shared" si="7"/>
        <v>570.223699999995</v>
      </c>
      <c r="H145" s="15">
        <f t="shared" si="8"/>
        <v>1890.866820000003</v>
      </c>
    </row>
    <row r="146" spans="1:8" s="20" customFormat="1" ht="12.75">
      <c r="A146" s="18">
        <v>94</v>
      </c>
      <c r="B146" s="23" t="s">
        <v>146</v>
      </c>
      <c r="C146" s="15">
        <v>119828.65610000002</v>
      </c>
      <c r="D146" s="16">
        <v>98364.24890999997</v>
      </c>
      <c r="E146" s="17">
        <v>114200.7041799999</v>
      </c>
      <c r="F146" s="17">
        <v>74229.90978000005</v>
      </c>
      <c r="G146" s="15">
        <f t="shared" si="7"/>
        <v>5627.951920000123</v>
      </c>
      <c r="H146" s="15">
        <f t="shared" si="8"/>
        <v>24134.33912999992</v>
      </c>
    </row>
    <row r="147" spans="1:8" s="20" customFormat="1" ht="12.75">
      <c r="A147" s="18">
        <v>95</v>
      </c>
      <c r="B147" s="23" t="s">
        <v>147</v>
      </c>
      <c r="C147" s="15">
        <v>32414.87188</v>
      </c>
      <c r="D147" s="16">
        <v>27018.641980000004</v>
      </c>
      <c r="E147" s="17">
        <v>31585.60347000001</v>
      </c>
      <c r="F147" s="17">
        <v>21540.743100000003</v>
      </c>
      <c r="G147" s="15">
        <f t="shared" si="7"/>
        <v>829.2684099999897</v>
      </c>
      <c r="H147" s="15">
        <f t="shared" si="8"/>
        <v>5477.898880000001</v>
      </c>
    </row>
    <row r="148" spans="1:8" s="20" customFormat="1" ht="12.75">
      <c r="A148" s="18">
        <v>96</v>
      </c>
      <c r="B148" s="23" t="s">
        <v>148</v>
      </c>
      <c r="C148" s="15">
        <v>34194.01142</v>
      </c>
      <c r="D148" s="16">
        <v>30267.63119</v>
      </c>
      <c r="E148" s="17">
        <v>33424.68666000001</v>
      </c>
      <c r="F148" s="17">
        <v>22390.681599999993</v>
      </c>
      <c r="G148" s="15">
        <f t="shared" si="7"/>
        <v>769.3247599999959</v>
      </c>
      <c r="H148" s="15">
        <f t="shared" si="8"/>
        <v>7876.949590000007</v>
      </c>
    </row>
    <row r="149" spans="1:8" s="20" customFormat="1" ht="12.75">
      <c r="A149" s="18">
        <v>97</v>
      </c>
      <c r="B149" s="23" t="s">
        <v>149</v>
      </c>
      <c r="C149" s="15">
        <v>62345.91721999999</v>
      </c>
      <c r="D149" s="16">
        <v>49399.6779</v>
      </c>
      <c r="E149" s="17">
        <v>58467.54457000003</v>
      </c>
      <c r="F149" s="17">
        <v>40388.04308999999</v>
      </c>
      <c r="G149" s="15">
        <f t="shared" si="7"/>
        <v>3878.372649999961</v>
      </c>
      <c r="H149" s="15">
        <f t="shared" si="8"/>
        <v>9011.63481000001</v>
      </c>
    </row>
    <row r="150" spans="1:8" s="20" customFormat="1" ht="12.75">
      <c r="A150" s="18">
        <v>98</v>
      </c>
      <c r="B150" s="23" t="s">
        <v>150</v>
      </c>
      <c r="C150" s="15">
        <v>66233.56015</v>
      </c>
      <c r="D150" s="16">
        <v>57509.743850000006</v>
      </c>
      <c r="E150" s="17">
        <v>64101.69595000001</v>
      </c>
      <c r="F150" s="17">
        <v>47923.84789999999</v>
      </c>
      <c r="G150" s="15">
        <f t="shared" si="7"/>
        <v>2131.8641999999963</v>
      </c>
      <c r="H150" s="15">
        <f t="shared" si="8"/>
        <v>9585.895950000013</v>
      </c>
    </row>
    <row r="151" spans="1:8" s="20" customFormat="1" ht="12.75">
      <c r="A151" s="18">
        <v>99</v>
      </c>
      <c r="B151" s="23" t="s">
        <v>151</v>
      </c>
      <c r="C151" s="15">
        <v>29855.305729999993</v>
      </c>
      <c r="D151" s="16">
        <v>23562.076469999996</v>
      </c>
      <c r="E151" s="17">
        <v>29630.70308999999</v>
      </c>
      <c r="F151" s="17">
        <v>21435.399960000002</v>
      </c>
      <c r="G151" s="15">
        <f t="shared" si="7"/>
        <v>224.60264000000097</v>
      </c>
      <c r="H151" s="15">
        <f t="shared" si="8"/>
        <v>2126.676509999994</v>
      </c>
    </row>
    <row r="152" spans="1:8" s="20" customFormat="1" ht="12.75">
      <c r="A152" s="18">
        <v>100</v>
      </c>
      <c r="B152" s="23" t="s">
        <v>152</v>
      </c>
      <c r="C152" s="15">
        <v>58242.31659000001</v>
      </c>
      <c r="D152" s="16">
        <v>42721.076440000004</v>
      </c>
      <c r="E152" s="17">
        <v>57866.78613000002</v>
      </c>
      <c r="F152" s="17">
        <v>38429.70734000001</v>
      </c>
      <c r="G152" s="15">
        <f t="shared" si="7"/>
        <v>375.5304599999872</v>
      </c>
      <c r="H152" s="15">
        <f t="shared" si="8"/>
        <v>4291.369099999996</v>
      </c>
    </row>
    <row r="153" spans="1:8" s="20" customFormat="1" ht="12.75">
      <c r="A153" s="18">
        <v>101</v>
      </c>
      <c r="B153" s="23" t="s">
        <v>153</v>
      </c>
      <c r="C153" s="15">
        <v>77091.32895999997</v>
      </c>
      <c r="D153" s="16">
        <v>59907.85652</v>
      </c>
      <c r="E153" s="17">
        <v>76159.15621000002</v>
      </c>
      <c r="F153" s="17">
        <v>57740.73182999996</v>
      </c>
      <c r="G153" s="15">
        <f t="shared" si="7"/>
        <v>932.1727499999542</v>
      </c>
      <c r="H153" s="15">
        <f t="shared" si="8"/>
        <v>2167.1246900000406</v>
      </c>
    </row>
    <row r="154" spans="1:8" s="20" customFormat="1" ht="12.75">
      <c r="A154" s="18">
        <v>102</v>
      </c>
      <c r="B154" s="23" t="s">
        <v>154</v>
      </c>
      <c r="C154" s="15">
        <v>17163.97296</v>
      </c>
      <c r="D154" s="16">
        <v>13428.747610000004</v>
      </c>
      <c r="E154" s="17">
        <v>16427.889040000002</v>
      </c>
      <c r="F154" s="17">
        <v>11915.877319999992</v>
      </c>
      <c r="G154" s="15">
        <f t="shared" si="7"/>
        <v>736.0839199999973</v>
      </c>
      <c r="H154" s="15">
        <f t="shared" si="8"/>
        <v>1512.8702900000117</v>
      </c>
    </row>
    <row r="155" spans="1:8" s="20" customFormat="1" ht="12.75">
      <c r="A155" s="18">
        <v>103</v>
      </c>
      <c r="B155" s="23" t="s">
        <v>155</v>
      </c>
      <c r="C155" s="15">
        <v>29022.831939999996</v>
      </c>
      <c r="D155" s="16">
        <v>23272.037609999992</v>
      </c>
      <c r="E155" s="17">
        <v>28990.64061</v>
      </c>
      <c r="F155" s="17">
        <v>21548.850840000017</v>
      </c>
      <c r="G155" s="15">
        <f t="shared" si="7"/>
        <v>32.19132999999783</v>
      </c>
      <c r="H155" s="15">
        <f t="shared" si="8"/>
        <v>1723.1867699999748</v>
      </c>
    </row>
    <row r="156" spans="1:8" s="20" customFormat="1" ht="12.75">
      <c r="A156" s="18">
        <v>104</v>
      </c>
      <c r="B156" s="23" t="s">
        <v>156</v>
      </c>
      <c r="C156" s="15">
        <v>66094.39255</v>
      </c>
      <c r="D156" s="16">
        <v>52054.32740999998</v>
      </c>
      <c r="E156" s="17">
        <v>64982.94112</v>
      </c>
      <c r="F156" s="17">
        <v>44486.44580999999</v>
      </c>
      <c r="G156" s="15">
        <f t="shared" si="7"/>
        <v>1111.451430000001</v>
      </c>
      <c r="H156" s="15">
        <f t="shared" si="8"/>
        <v>7567.881599999993</v>
      </c>
    </row>
    <row r="157" spans="1:8" s="20" customFormat="1" ht="12.75">
      <c r="A157" s="18">
        <v>105</v>
      </c>
      <c r="B157" s="23" t="s">
        <v>157</v>
      </c>
      <c r="C157" s="15">
        <v>64746.666950000006</v>
      </c>
      <c r="D157" s="16">
        <v>51033.994020000035</v>
      </c>
      <c r="E157" s="17">
        <v>63074.597000000016</v>
      </c>
      <c r="F157" s="17">
        <v>45385.47065</v>
      </c>
      <c r="G157" s="15">
        <f t="shared" si="7"/>
        <v>1672.06994999999</v>
      </c>
      <c r="H157" s="15">
        <f t="shared" si="8"/>
        <v>5648.523370000032</v>
      </c>
    </row>
    <row r="158" spans="1:8" s="20" customFormat="1" ht="12.75">
      <c r="A158" s="18">
        <v>106</v>
      </c>
      <c r="B158" s="23" t="s">
        <v>158</v>
      </c>
      <c r="C158" s="15">
        <v>48826.875929999995</v>
      </c>
      <c r="D158" s="16">
        <v>38405.92209999999</v>
      </c>
      <c r="E158" s="17">
        <v>47038.11755000001</v>
      </c>
      <c r="F158" s="17">
        <v>35035.44030999999</v>
      </c>
      <c r="G158" s="15">
        <f t="shared" si="7"/>
        <v>1788.7583799999848</v>
      </c>
      <c r="H158" s="15">
        <f t="shared" si="8"/>
        <v>3370.481789999998</v>
      </c>
    </row>
    <row r="159" spans="1:8" s="20" customFormat="1" ht="12.75">
      <c r="A159" s="18">
        <v>107</v>
      </c>
      <c r="B159" s="23" t="s">
        <v>159</v>
      </c>
      <c r="C159" s="15">
        <v>49626.671339999986</v>
      </c>
      <c r="D159" s="16">
        <v>38491.61896000001</v>
      </c>
      <c r="E159" s="17">
        <v>48197.54466</v>
      </c>
      <c r="F159" s="17">
        <v>32603.040369999977</v>
      </c>
      <c r="G159" s="15">
        <f t="shared" si="7"/>
        <v>1429.1266799999867</v>
      </c>
      <c r="H159" s="15">
        <f t="shared" si="8"/>
        <v>5888.57859000003</v>
      </c>
    </row>
    <row r="160" spans="1:8" s="20" customFormat="1" ht="12.75">
      <c r="A160" s="18">
        <v>108</v>
      </c>
      <c r="B160" s="23" t="s">
        <v>160</v>
      </c>
      <c r="C160" s="15">
        <v>25845.586830000004</v>
      </c>
      <c r="D160" s="16">
        <v>20733.597200000004</v>
      </c>
      <c r="E160" s="17">
        <v>25682.919140000005</v>
      </c>
      <c r="F160" s="17">
        <v>18396.078899999986</v>
      </c>
      <c r="G160" s="15">
        <f t="shared" si="7"/>
        <v>162.6676899999984</v>
      </c>
      <c r="H160" s="15">
        <f t="shared" si="8"/>
        <v>2337.518300000018</v>
      </c>
    </row>
    <row r="161" spans="1:8" s="20" customFormat="1" ht="12.75">
      <c r="A161" s="18">
        <v>109</v>
      </c>
      <c r="B161" s="23" t="s">
        <v>161</v>
      </c>
      <c r="C161" s="15">
        <v>56183.83836</v>
      </c>
      <c r="D161" s="16">
        <v>45612.66619999999</v>
      </c>
      <c r="E161" s="17">
        <v>55834.11021</v>
      </c>
      <c r="F161" s="17">
        <v>38171.96322</v>
      </c>
      <c r="G161" s="15">
        <f t="shared" si="7"/>
        <v>349.72815000000264</v>
      </c>
      <c r="H161" s="15">
        <f t="shared" si="8"/>
        <v>7440.702979999995</v>
      </c>
    </row>
    <row r="162" spans="1:8" s="20" customFormat="1" ht="12.75">
      <c r="A162" s="18">
        <v>110</v>
      </c>
      <c r="B162" s="23" t="s">
        <v>162</v>
      </c>
      <c r="C162" s="15">
        <v>14444.66637</v>
      </c>
      <c r="D162" s="16">
        <v>11390.12743</v>
      </c>
      <c r="E162" s="17">
        <v>13934.221389999995</v>
      </c>
      <c r="F162" s="17">
        <v>10424.967420000003</v>
      </c>
      <c r="G162" s="15">
        <f t="shared" si="7"/>
        <v>510.44498000000567</v>
      </c>
      <c r="H162" s="15">
        <f t="shared" si="8"/>
        <v>965.1600099999978</v>
      </c>
    </row>
    <row r="163" spans="1:8" s="20" customFormat="1" ht="12.75">
      <c r="A163" s="18">
        <v>111</v>
      </c>
      <c r="B163" s="23" t="s">
        <v>163</v>
      </c>
      <c r="C163" s="15">
        <v>67944.75902</v>
      </c>
      <c r="D163" s="16">
        <v>50815.65905999999</v>
      </c>
      <c r="E163" s="17">
        <v>68111.97726000001</v>
      </c>
      <c r="F163" s="17">
        <v>46269.631219999996</v>
      </c>
      <c r="G163" s="15">
        <f t="shared" si="7"/>
        <v>-167.21824000001652</v>
      </c>
      <c r="H163" s="15">
        <f t="shared" si="8"/>
        <v>4546.027839999995</v>
      </c>
    </row>
    <row r="164" spans="1:8" s="20" customFormat="1" ht="12.75">
      <c r="A164" s="18">
        <v>112</v>
      </c>
      <c r="B164" s="23" t="s">
        <v>164</v>
      </c>
      <c r="C164" s="15">
        <v>18721.64966</v>
      </c>
      <c r="D164" s="16">
        <v>14202.073260000005</v>
      </c>
      <c r="E164" s="17">
        <v>18373.24456999999</v>
      </c>
      <c r="F164" s="17">
        <v>12797.228949999997</v>
      </c>
      <c r="G164" s="15">
        <f t="shared" si="7"/>
        <v>348.4050900000075</v>
      </c>
      <c r="H164" s="15">
        <f t="shared" si="8"/>
        <v>1404.8443100000077</v>
      </c>
    </row>
    <row r="165" spans="1:8" s="20" customFormat="1" ht="12.75">
      <c r="A165" s="18">
        <v>113</v>
      </c>
      <c r="B165" s="23" t="s">
        <v>165</v>
      </c>
      <c r="C165" s="15">
        <v>69664.07584000002</v>
      </c>
      <c r="D165" s="16">
        <v>54660.92802999998</v>
      </c>
      <c r="E165" s="17">
        <v>69638.63565</v>
      </c>
      <c r="F165" s="17">
        <v>49109.07297999998</v>
      </c>
      <c r="G165" s="15">
        <f t="shared" si="7"/>
        <v>25.440190000022994</v>
      </c>
      <c r="H165" s="15">
        <f t="shared" si="8"/>
        <v>5551.855049999998</v>
      </c>
    </row>
    <row r="166" spans="1:8" s="20" customFormat="1" ht="12.75">
      <c r="A166" s="18">
        <v>114</v>
      </c>
      <c r="B166" s="23" t="s">
        <v>166</v>
      </c>
      <c r="C166" s="15">
        <v>74156.002</v>
      </c>
      <c r="D166" s="16">
        <v>58133.46661999999</v>
      </c>
      <c r="E166" s="17">
        <v>74147.81175</v>
      </c>
      <c r="F166" s="17">
        <v>51046.13977999999</v>
      </c>
      <c r="G166" s="15">
        <f t="shared" si="7"/>
        <v>8.19024999999965</v>
      </c>
      <c r="H166" s="15">
        <f t="shared" si="8"/>
        <v>7087.3268400000015</v>
      </c>
    </row>
    <row r="167" spans="1:8" s="20" customFormat="1" ht="12.75">
      <c r="A167" s="18">
        <v>115</v>
      </c>
      <c r="B167" s="23" t="s">
        <v>167</v>
      </c>
      <c r="C167" s="15">
        <v>42513.84353</v>
      </c>
      <c r="D167" s="16">
        <v>33651.48469</v>
      </c>
      <c r="E167" s="17">
        <v>42965.53718999999</v>
      </c>
      <c r="F167" s="17">
        <v>30666.712740000017</v>
      </c>
      <c r="G167" s="15">
        <f t="shared" si="7"/>
        <v>-451.6936599999899</v>
      </c>
      <c r="H167" s="15">
        <f t="shared" si="8"/>
        <v>2984.7719499999803</v>
      </c>
    </row>
    <row r="168" spans="1:8" s="20" customFormat="1" ht="12.75">
      <c r="A168" s="18">
        <v>116</v>
      </c>
      <c r="B168" s="23" t="s">
        <v>168</v>
      </c>
      <c r="C168" s="15">
        <v>41376.42752</v>
      </c>
      <c r="D168" s="16">
        <v>33868.535200000006</v>
      </c>
      <c r="E168" s="17">
        <v>41385.77658000001</v>
      </c>
      <c r="F168" s="17">
        <v>28408.119099999993</v>
      </c>
      <c r="G168" s="15">
        <f t="shared" si="7"/>
        <v>-9.349060000015015</v>
      </c>
      <c r="H168" s="15">
        <f t="shared" si="8"/>
        <v>5460.416100000013</v>
      </c>
    </row>
    <row r="169" spans="1:8" s="20" customFormat="1" ht="12.75">
      <c r="A169" s="18">
        <v>117</v>
      </c>
      <c r="B169" s="23" t="s">
        <v>169</v>
      </c>
      <c r="C169" s="15">
        <v>22036.542109999995</v>
      </c>
      <c r="D169" s="16">
        <v>17120.02426</v>
      </c>
      <c r="E169" s="17">
        <v>20514.038880000007</v>
      </c>
      <c r="F169" s="17">
        <v>15297.520119999986</v>
      </c>
      <c r="G169" s="15">
        <f t="shared" si="7"/>
        <v>1522.5032299999875</v>
      </c>
      <c r="H169" s="15">
        <f t="shared" si="8"/>
        <v>1822.5041400000118</v>
      </c>
    </row>
    <row r="170" spans="1:8" s="20" customFormat="1" ht="12.75">
      <c r="A170" s="18">
        <v>118</v>
      </c>
      <c r="B170" s="23" t="s">
        <v>170</v>
      </c>
      <c r="C170" s="15">
        <v>76743.91012</v>
      </c>
      <c r="D170" s="16">
        <v>61308.71649999999</v>
      </c>
      <c r="E170" s="15">
        <v>75696.30692999999</v>
      </c>
      <c r="F170" s="15">
        <v>53169.62571000003</v>
      </c>
      <c r="G170" s="15">
        <f t="shared" si="7"/>
        <v>1047.603190000009</v>
      </c>
      <c r="H170" s="15">
        <f t="shared" si="8"/>
        <v>8139.090789999958</v>
      </c>
    </row>
    <row r="171" spans="1:8" s="20" customFormat="1" ht="12.75">
      <c r="A171" s="18">
        <v>119</v>
      </c>
      <c r="B171" s="23" t="s">
        <v>171</v>
      </c>
      <c r="C171" s="15">
        <v>31119.041630000003</v>
      </c>
      <c r="D171" s="16">
        <v>24459.421700000003</v>
      </c>
      <c r="E171" s="15">
        <v>29943.574630000025</v>
      </c>
      <c r="F171" s="15">
        <v>20761.91542000001</v>
      </c>
      <c r="G171" s="15">
        <f t="shared" si="7"/>
        <v>1175.4669999999787</v>
      </c>
      <c r="H171" s="15">
        <f t="shared" si="8"/>
        <v>3697.506279999994</v>
      </c>
    </row>
    <row r="172" spans="1:8" s="20" customFormat="1" ht="12.75">
      <c r="A172" s="18">
        <v>120</v>
      </c>
      <c r="B172" s="23" t="s">
        <v>172</v>
      </c>
      <c r="C172" s="15">
        <v>73065.70328999999</v>
      </c>
      <c r="D172" s="16">
        <v>56523.08049000001</v>
      </c>
      <c r="E172" s="17">
        <v>68890.41785</v>
      </c>
      <c r="F172" s="17">
        <v>48060.396489999956</v>
      </c>
      <c r="G172" s="15">
        <f t="shared" si="7"/>
        <v>4175.285439999992</v>
      </c>
      <c r="H172" s="15">
        <f t="shared" si="8"/>
        <v>8462.684000000052</v>
      </c>
    </row>
    <row r="173" spans="1:8" s="20" customFormat="1" ht="12.75">
      <c r="A173" s="18">
        <v>121</v>
      </c>
      <c r="B173" s="23" t="s">
        <v>173</v>
      </c>
      <c r="C173" s="15">
        <v>26269.453110000002</v>
      </c>
      <c r="D173" s="16">
        <v>20381.310170000008</v>
      </c>
      <c r="E173" s="15">
        <v>25220.029570000002</v>
      </c>
      <c r="F173" s="15">
        <v>17134.266349999998</v>
      </c>
      <c r="G173" s="15">
        <f t="shared" si="7"/>
        <v>1049.4235399999998</v>
      </c>
      <c r="H173" s="15">
        <f t="shared" si="8"/>
        <v>3247.04382000001</v>
      </c>
    </row>
    <row r="174" spans="1:10" s="20" customFormat="1" ht="12.75">
      <c r="A174" s="18">
        <v>122</v>
      </c>
      <c r="B174" s="23" t="s">
        <v>174</v>
      </c>
      <c r="C174" s="15">
        <v>86768.07389000001</v>
      </c>
      <c r="D174" s="16">
        <v>66798.23744000003</v>
      </c>
      <c r="E174" s="17">
        <v>86080.30765999996</v>
      </c>
      <c r="F174" s="17">
        <v>62109.36767000006</v>
      </c>
      <c r="G174" s="15">
        <f t="shared" si="7"/>
        <v>687.766230000052</v>
      </c>
      <c r="H174" s="15">
        <f t="shared" si="8"/>
        <v>4688.869769999968</v>
      </c>
      <c r="I174" s="22"/>
      <c r="J174" s="22"/>
    </row>
    <row r="175" spans="1:10" s="20" customFormat="1" ht="12.75">
      <c r="A175" s="18">
        <v>123</v>
      </c>
      <c r="B175" s="23" t="s">
        <v>175</v>
      </c>
      <c r="C175" s="15">
        <v>50054.35032</v>
      </c>
      <c r="D175" s="16">
        <v>39735.43830999998</v>
      </c>
      <c r="E175" s="17">
        <v>48602.01692</v>
      </c>
      <c r="F175" s="17">
        <v>35498.17401000002</v>
      </c>
      <c r="G175" s="15">
        <f t="shared" si="7"/>
        <v>1452.333399999996</v>
      </c>
      <c r="H175" s="15">
        <f t="shared" si="8"/>
        <v>4237.264299999966</v>
      </c>
      <c r="I175" s="26"/>
      <c r="J175" s="26"/>
    </row>
    <row r="176" spans="1:10" s="20" customFormat="1" ht="12.75">
      <c r="A176" s="18">
        <v>124</v>
      </c>
      <c r="B176" s="23" t="s">
        <v>176</v>
      </c>
      <c r="C176" s="15">
        <v>88118.76041</v>
      </c>
      <c r="D176" s="16">
        <v>70255.95823</v>
      </c>
      <c r="E176" s="15">
        <v>87911.46157999996</v>
      </c>
      <c r="F176" s="15">
        <v>62933.70313999999</v>
      </c>
      <c r="G176" s="15">
        <f t="shared" si="7"/>
        <v>207.29883000004338</v>
      </c>
      <c r="H176" s="15">
        <f t="shared" si="8"/>
        <v>7322.255090000013</v>
      </c>
      <c r="I176" s="13"/>
      <c r="J176" s="13"/>
    </row>
    <row r="177" spans="1:10" s="22" customFormat="1" ht="16.5" customHeight="1">
      <c r="A177" s="18">
        <v>125</v>
      </c>
      <c r="B177" s="23" t="s">
        <v>177</v>
      </c>
      <c r="C177" s="15">
        <v>62250.258019999994</v>
      </c>
      <c r="D177" s="16">
        <v>49930.036789999984</v>
      </c>
      <c r="E177" s="17">
        <v>60635.24318999999</v>
      </c>
      <c r="F177" s="17">
        <v>41677.22277999998</v>
      </c>
      <c r="G177" s="15">
        <f t="shared" si="7"/>
        <v>1615.0148300000074</v>
      </c>
      <c r="H177" s="15">
        <f t="shared" si="8"/>
        <v>8252.814010000002</v>
      </c>
      <c r="I177" s="20"/>
      <c r="J177" s="20"/>
    </row>
    <row r="178" spans="1:10" s="26" customFormat="1" ht="12.75">
      <c r="A178" s="18">
        <v>126</v>
      </c>
      <c r="B178" s="23" t="s">
        <v>178</v>
      </c>
      <c r="C178" s="15">
        <v>23108.590239999998</v>
      </c>
      <c r="D178" s="16">
        <v>17865.41303</v>
      </c>
      <c r="E178" s="17">
        <v>22618.327069999996</v>
      </c>
      <c r="F178" s="17">
        <v>15867.129920000001</v>
      </c>
      <c r="G178" s="15">
        <f t="shared" si="7"/>
        <v>490.263170000002</v>
      </c>
      <c r="H178" s="15">
        <f t="shared" si="8"/>
        <v>1998.2831099999985</v>
      </c>
      <c r="I178" s="20"/>
      <c r="J178" s="20"/>
    </row>
    <row r="179" spans="1:10" s="13" customFormat="1" ht="15.75" customHeight="1">
      <c r="A179" s="36" t="s">
        <v>179</v>
      </c>
      <c r="B179" s="37"/>
      <c r="C179" s="21">
        <f aca="true" t="shared" si="9" ref="C179:H179">SUM(C83:C178)</f>
        <v>4618681.153809998</v>
      </c>
      <c r="D179" s="21">
        <f t="shared" si="9"/>
        <v>3634770.9643099997</v>
      </c>
      <c r="E179" s="21">
        <f t="shared" si="9"/>
        <v>4494488.89448</v>
      </c>
      <c r="F179" s="21">
        <f t="shared" si="9"/>
        <v>3160296.6514799995</v>
      </c>
      <c r="G179" s="21">
        <f t="shared" si="9"/>
        <v>124192.25932999996</v>
      </c>
      <c r="H179" s="21">
        <f t="shared" si="9"/>
        <v>474474.3128299998</v>
      </c>
      <c r="I179" s="20"/>
      <c r="J179" s="20"/>
    </row>
    <row r="180" spans="1:8" s="20" customFormat="1" ht="12.75">
      <c r="A180" s="18"/>
      <c r="B180" s="14" t="s">
        <v>180</v>
      </c>
      <c r="C180" s="15"/>
      <c r="D180" s="16"/>
      <c r="E180" s="17"/>
      <c r="F180" s="17"/>
      <c r="G180" s="15"/>
      <c r="H180" s="15"/>
    </row>
    <row r="181" spans="1:8" s="20" customFormat="1" ht="12.75">
      <c r="A181" s="18">
        <v>127</v>
      </c>
      <c r="B181" s="23" t="s">
        <v>181</v>
      </c>
      <c r="C181" s="15">
        <v>55812.66693</v>
      </c>
      <c r="D181" s="16">
        <v>43625.12167999999</v>
      </c>
      <c r="E181" s="17">
        <v>54994.638289999995</v>
      </c>
      <c r="F181" s="17">
        <v>39605.35431999999</v>
      </c>
      <c r="G181" s="15">
        <f t="shared" si="7"/>
        <v>818.0286400000041</v>
      </c>
      <c r="H181" s="15">
        <f t="shared" si="8"/>
        <v>4019.767359999998</v>
      </c>
    </row>
    <row r="182" spans="1:8" s="20" customFormat="1" ht="12.75">
      <c r="A182" s="18">
        <v>128</v>
      </c>
      <c r="B182" s="23" t="s">
        <v>182</v>
      </c>
      <c r="C182" s="15">
        <v>236806.13208000007</v>
      </c>
      <c r="D182" s="16">
        <v>189582.05941000002</v>
      </c>
      <c r="E182" s="17">
        <v>235385.0015999999</v>
      </c>
      <c r="F182" s="17">
        <v>174866.70936000012</v>
      </c>
      <c r="G182" s="15">
        <f t="shared" si="7"/>
        <v>1421.1304800001672</v>
      </c>
      <c r="H182" s="15">
        <f t="shared" si="8"/>
        <v>14715.350049999892</v>
      </c>
    </row>
    <row r="183" spans="1:8" s="20" customFormat="1" ht="12.75">
      <c r="A183" s="18">
        <v>129</v>
      </c>
      <c r="B183" s="23" t="s">
        <v>183</v>
      </c>
      <c r="C183" s="15">
        <v>204071.69616000005</v>
      </c>
      <c r="D183" s="16">
        <v>160901.94832000014</v>
      </c>
      <c r="E183" s="17">
        <v>207895.75292999993</v>
      </c>
      <c r="F183" s="17">
        <v>144127.80665999991</v>
      </c>
      <c r="G183" s="15">
        <f t="shared" si="7"/>
        <v>-3824.056769999879</v>
      </c>
      <c r="H183" s="15">
        <f t="shared" si="8"/>
        <v>16774.141660000227</v>
      </c>
    </row>
    <row r="184" spans="1:8" s="20" customFormat="1" ht="12.75">
      <c r="A184" s="18">
        <v>130</v>
      </c>
      <c r="B184" s="23" t="s">
        <v>184</v>
      </c>
      <c r="C184" s="15">
        <v>97945.30919000001</v>
      </c>
      <c r="D184" s="16">
        <v>77558.25795999999</v>
      </c>
      <c r="E184" s="17">
        <v>95950.05292000003</v>
      </c>
      <c r="F184" s="17">
        <v>70511.12941999998</v>
      </c>
      <c r="G184" s="15">
        <f t="shared" si="7"/>
        <v>1995.2562699999835</v>
      </c>
      <c r="H184" s="15">
        <f t="shared" si="8"/>
        <v>7047.128540000005</v>
      </c>
    </row>
    <row r="185" spans="1:8" s="20" customFormat="1" ht="12.75">
      <c r="A185" s="18">
        <v>131</v>
      </c>
      <c r="B185" s="23" t="s">
        <v>185</v>
      </c>
      <c r="C185" s="15">
        <v>43559.13957999999</v>
      </c>
      <c r="D185" s="16">
        <v>33696.20851</v>
      </c>
      <c r="E185" s="17">
        <v>42598.34390000001</v>
      </c>
      <c r="F185" s="17">
        <v>28157.331990000006</v>
      </c>
      <c r="G185" s="15">
        <f t="shared" si="7"/>
        <v>960.7956799999811</v>
      </c>
      <c r="H185" s="15">
        <f t="shared" si="8"/>
        <v>5538.876519999991</v>
      </c>
    </row>
    <row r="186" spans="1:8" s="20" customFormat="1" ht="12.75">
      <c r="A186" s="18">
        <v>132</v>
      </c>
      <c r="B186" s="23" t="s">
        <v>186</v>
      </c>
      <c r="C186" s="15">
        <v>73775.08634999998</v>
      </c>
      <c r="D186" s="16">
        <v>58275.43764000002</v>
      </c>
      <c r="E186" s="17">
        <v>72027.38251</v>
      </c>
      <c r="F186" s="17">
        <v>48718.393220000005</v>
      </c>
      <c r="G186" s="15">
        <f t="shared" si="7"/>
        <v>1747.7038399999874</v>
      </c>
      <c r="H186" s="15">
        <f t="shared" si="8"/>
        <v>9557.044420000013</v>
      </c>
    </row>
    <row r="187" spans="1:8" s="20" customFormat="1" ht="12.75">
      <c r="A187" s="18">
        <v>133</v>
      </c>
      <c r="B187" s="23" t="s">
        <v>187</v>
      </c>
      <c r="C187" s="15">
        <v>26240.063299999998</v>
      </c>
      <c r="D187" s="16">
        <v>20726.567439999995</v>
      </c>
      <c r="E187" s="17">
        <v>25892.095989999998</v>
      </c>
      <c r="F187" s="17">
        <v>17720.045690000024</v>
      </c>
      <c r="G187" s="15">
        <f t="shared" si="7"/>
        <v>347.96731</v>
      </c>
      <c r="H187" s="15">
        <f t="shared" si="8"/>
        <v>3006.521749999971</v>
      </c>
    </row>
    <row r="188" spans="1:8" s="20" customFormat="1" ht="12.75">
      <c r="A188" s="18">
        <v>134</v>
      </c>
      <c r="B188" s="23" t="s">
        <v>188</v>
      </c>
      <c r="C188" s="15">
        <v>41579.76635</v>
      </c>
      <c r="D188" s="16">
        <v>32504.7219</v>
      </c>
      <c r="E188" s="17">
        <v>41039.43404999998</v>
      </c>
      <c r="F188" s="17">
        <v>28746.01966</v>
      </c>
      <c r="G188" s="15">
        <f t="shared" si="7"/>
        <v>540.3323000000164</v>
      </c>
      <c r="H188" s="15">
        <f t="shared" si="8"/>
        <v>3758.7022399999987</v>
      </c>
    </row>
    <row r="189" spans="1:8" s="20" customFormat="1" ht="12.75">
      <c r="A189" s="18">
        <v>135</v>
      </c>
      <c r="B189" s="23" t="s">
        <v>189</v>
      </c>
      <c r="C189" s="15">
        <v>49270.471059999996</v>
      </c>
      <c r="D189" s="16">
        <v>38991.98599999999</v>
      </c>
      <c r="E189" s="17">
        <v>48169.44520000002</v>
      </c>
      <c r="F189" s="17">
        <v>34872.42188000004</v>
      </c>
      <c r="G189" s="15">
        <f t="shared" si="7"/>
        <v>1101.0258599999797</v>
      </c>
      <c r="H189" s="15">
        <f t="shared" si="8"/>
        <v>4119.564119999952</v>
      </c>
    </row>
    <row r="190" spans="1:8" s="20" customFormat="1" ht="12.75">
      <c r="A190" s="18">
        <v>136</v>
      </c>
      <c r="B190" s="23" t="s">
        <v>190</v>
      </c>
      <c r="C190" s="15">
        <v>71913.31559000001</v>
      </c>
      <c r="D190" s="16">
        <v>55187.37346999998</v>
      </c>
      <c r="E190" s="17">
        <v>70556.53766999999</v>
      </c>
      <c r="F190" s="17">
        <v>50679.78549</v>
      </c>
      <c r="G190" s="15">
        <f t="shared" si="7"/>
        <v>1356.7779200000223</v>
      </c>
      <c r="H190" s="15">
        <f t="shared" si="8"/>
        <v>4507.587979999975</v>
      </c>
    </row>
    <row r="191" spans="1:8" s="20" customFormat="1" ht="12.75">
      <c r="A191" s="18">
        <v>137</v>
      </c>
      <c r="B191" s="23" t="s">
        <v>191</v>
      </c>
      <c r="C191" s="15">
        <v>40719.25830999999</v>
      </c>
      <c r="D191" s="16">
        <v>32128.46977000003</v>
      </c>
      <c r="E191" s="15">
        <v>40478.81566000003</v>
      </c>
      <c r="F191" s="15">
        <v>29060.56566999998</v>
      </c>
      <c r="G191" s="15">
        <f t="shared" si="7"/>
        <v>240.44264999996085</v>
      </c>
      <c r="H191" s="15">
        <f t="shared" si="8"/>
        <v>3067.904100000047</v>
      </c>
    </row>
    <row r="192" spans="1:8" s="20" customFormat="1" ht="12.75">
      <c r="A192" s="18">
        <v>138</v>
      </c>
      <c r="B192" s="23" t="s">
        <v>192</v>
      </c>
      <c r="C192" s="15">
        <v>41302.50200000001</v>
      </c>
      <c r="D192" s="16">
        <v>32006.28891</v>
      </c>
      <c r="E192" s="15">
        <v>39878.013</v>
      </c>
      <c r="F192" s="15">
        <v>28053.528959999985</v>
      </c>
      <c r="G192" s="15">
        <f t="shared" si="7"/>
        <v>1424.4890000000087</v>
      </c>
      <c r="H192" s="15">
        <f t="shared" si="8"/>
        <v>3952.759950000014</v>
      </c>
    </row>
    <row r="193" spans="1:8" s="20" customFormat="1" ht="12.75">
      <c r="A193" s="18">
        <v>139</v>
      </c>
      <c r="B193" s="23" t="s">
        <v>193</v>
      </c>
      <c r="C193" s="15">
        <v>288382.5212999999</v>
      </c>
      <c r="D193" s="16">
        <v>225496.64064999984</v>
      </c>
      <c r="E193" s="15">
        <v>286249.2746100001</v>
      </c>
      <c r="F193" s="15">
        <v>205509.96120000002</v>
      </c>
      <c r="G193" s="15">
        <f t="shared" si="7"/>
        <v>2133.2466899998253</v>
      </c>
      <c r="H193" s="15">
        <f t="shared" si="8"/>
        <v>19986.67944999982</v>
      </c>
    </row>
    <row r="194" spans="1:8" s="20" customFormat="1" ht="12.75">
      <c r="A194" s="18">
        <v>140</v>
      </c>
      <c r="B194" s="23" t="s">
        <v>194</v>
      </c>
      <c r="C194" s="15">
        <v>74503.05277000001</v>
      </c>
      <c r="D194" s="16">
        <v>58729.359649999984</v>
      </c>
      <c r="E194" s="29">
        <v>65274.90827000004</v>
      </c>
      <c r="F194" s="29">
        <v>47812.39269000001</v>
      </c>
      <c r="G194" s="15">
        <f t="shared" si="7"/>
        <v>9228.144499999966</v>
      </c>
      <c r="H194" s="15">
        <f t="shared" si="8"/>
        <v>10916.966959999976</v>
      </c>
    </row>
    <row r="195" spans="1:8" s="20" customFormat="1" ht="12.75">
      <c r="A195" s="18">
        <v>141</v>
      </c>
      <c r="B195" s="23" t="s">
        <v>195</v>
      </c>
      <c r="C195" s="15">
        <v>136188.59307999996</v>
      </c>
      <c r="D195" s="16">
        <v>102236.81169000002</v>
      </c>
      <c r="E195" s="15">
        <v>135055.89344999997</v>
      </c>
      <c r="F195" s="15">
        <v>94157.26700000004</v>
      </c>
      <c r="G195" s="15">
        <f t="shared" si="7"/>
        <v>1132.6996299999882</v>
      </c>
      <c r="H195" s="15">
        <f t="shared" si="8"/>
        <v>8079.544689999981</v>
      </c>
    </row>
    <row r="196" spans="1:8" s="20" customFormat="1" ht="12.75">
      <c r="A196" s="18">
        <v>142</v>
      </c>
      <c r="B196" s="23" t="s">
        <v>196</v>
      </c>
      <c r="C196" s="15">
        <v>48166.3869</v>
      </c>
      <c r="D196" s="16">
        <v>38547.615869999994</v>
      </c>
      <c r="E196" s="15">
        <v>51526.77694000001</v>
      </c>
      <c r="F196" s="15">
        <v>33383.43469</v>
      </c>
      <c r="G196" s="15">
        <f t="shared" si="7"/>
        <v>-3360.390040000013</v>
      </c>
      <c r="H196" s="15">
        <f t="shared" si="8"/>
        <v>5164.181179999992</v>
      </c>
    </row>
    <row r="197" spans="1:10" s="20" customFormat="1" ht="12.75">
      <c r="A197" s="18">
        <v>143</v>
      </c>
      <c r="B197" s="23" t="s">
        <v>197</v>
      </c>
      <c r="C197" s="15">
        <v>72704.52121</v>
      </c>
      <c r="D197" s="16">
        <v>57030.07729000001</v>
      </c>
      <c r="E197" s="15">
        <v>73047.58345</v>
      </c>
      <c r="F197" s="15">
        <v>49778.83489000001</v>
      </c>
      <c r="G197" s="15">
        <f t="shared" si="7"/>
        <v>-343.0622399999993</v>
      </c>
      <c r="H197" s="15">
        <f t="shared" si="8"/>
        <v>7251.2423999999955</v>
      </c>
      <c r="I197" s="22"/>
      <c r="J197" s="22"/>
    </row>
    <row r="198" spans="1:10" s="20" customFormat="1" ht="12.75">
      <c r="A198" s="18">
        <v>144</v>
      </c>
      <c r="B198" s="23" t="s">
        <v>198</v>
      </c>
      <c r="C198" s="15">
        <v>37387.563</v>
      </c>
      <c r="D198" s="16">
        <v>28698.496079999983</v>
      </c>
      <c r="E198" s="29">
        <v>37061.807</v>
      </c>
      <c r="F198" s="29">
        <v>24933.025529999995</v>
      </c>
      <c r="G198" s="15">
        <f t="shared" si="7"/>
        <v>325.7560000000012</v>
      </c>
      <c r="H198" s="15">
        <f t="shared" si="8"/>
        <v>3765.4705499999873</v>
      </c>
      <c r="I198" s="22"/>
      <c r="J198" s="22"/>
    </row>
    <row r="199" spans="1:10" s="20" customFormat="1" ht="12.75">
      <c r="A199" s="18">
        <v>145</v>
      </c>
      <c r="B199" s="23" t="s">
        <v>199</v>
      </c>
      <c r="C199" s="15">
        <v>48583.80718000001</v>
      </c>
      <c r="D199" s="16">
        <v>38282.50990999999</v>
      </c>
      <c r="E199" s="15">
        <v>49513.47449999998</v>
      </c>
      <c r="F199" s="15">
        <v>34715.65136000002</v>
      </c>
      <c r="G199" s="15">
        <f t="shared" si="7"/>
        <v>-929.6673199999714</v>
      </c>
      <c r="H199" s="15">
        <f t="shared" si="8"/>
        <v>3566.8585499999754</v>
      </c>
      <c r="I199" s="33"/>
      <c r="J199" s="22"/>
    </row>
    <row r="200" spans="1:10" s="20" customFormat="1" ht="12.75">
      <c r="A200" s="18">
        <v>146</v>
      </c>
      <c r="B200" s="23" t="s">
        <v>200</v>
      </c>
      <c r="C200" s="15">
        <v>88151.56992000001</v>
      </c>
      <c r="D200" s="16">
        <v>70266.62945000002</v>
      </c>
      <c r="E200" s="15">
        <v>88067.17746999997</v>
      </c>
      <c r="F200" s="15">
        <v>64432.46244</v>
      </c>
      <c r="G200" s="15">
        <f aca="true" t="shared" si="10" ref="G200:H202">C200-E200</f>
        <v>84.39245000004303</v>
      </c>
      <c r="H200" s="15">
        <f t="shared" si="10"/>
        <v>5834.167010000019</v>
      </c>
      <c r="I200" s="27"/>
      <c r="J200" s="27"/>
    </row>
    <row r="201" spans="1:10" s="22" customFormat="1" ht="15.75" customHeight="1">
      <c r="A201" s="18">
        <v>147</v>
      </c>
      <c r="B201" s="23" t="s">
        <v>201</v>
      </c>
      <c r="C201" s="15">
        <v>53773.842800000006</v>
      </c>
      <c r="D201" s="16">
        <v>41097.95679</v>
      </c>
      <c r="E201" s="15">
        <v>51964.69680000002</v>
      </c>
      <c r="F201" s="15">
        <v>37446.96020999998</v>
      </c>
      <c r="G201" s="15">
        <f t="shared" si="10"/>
        <v>1809.145999999986</v>
      </c>
      <c r="H201" s="15">
        <f t="shared" si="10"/>
        <v>3650.9965800000136</v>
      </c>
      <c r="I201" s="27"/>
      <c r="J201" s="27"/>
    </row>
    <row r="202" spans="1:10" s="22" customFormat="1" ht="12.75" customHeight="1">
      <c r="A202" s="18">
        <v>148</v>
      </c>
      <c r="B202" s="23" t="s">
        <v>202</v>
      </c>
      <c r="C202" s="15">
        <v>44611.87744000001</v>
      </c>
      <c r="D202" s="16">
        <v>35928.28993000001</v>
      </c>
      <c r="E202" s="29">
        <v>42259.941009999995</v>
      </c>
      <c r="F202" s="29">
        <v>31668.494019999976</v>
      </c>
      <c r="G202" s="15">
        <f t="shared" si="10"/>
        <v>2351.936430000016</v>
      </c>
      <c r="H202" s="15">
        <f t="shared" si="10"/>
        <v>4259.795910000037</v>
      </c>
      <c r="I202" s="28"/>
      <c r="J202" s="28"/>
    </row>
    <row r="203" spans="1:10" s="22" customFormat="1" ht="19.5" customHeight="1">
      <c r="A203" s="38" t="s">
        <v>203</v>
      </c>
      <c r="B203" s="37"/>
      <c r="C203" s="21">
        <f aca="true" t="shared" si="11" ref="C203:H203">SUM(C181:C202)</f>
        <v>1875449.1424999998</v>
      </c>
      <c r="D203" s="21">
        <f t="shared" si="11"/>
        <v>1471498.8283200003</v>
      </c>
      <c r="E203" s="21">
        <f t="shared" si="11"/>
        <v>1854887.0472199998</v>
      </c>
      <c r="F203" s="21">
        <f t="shared" si="11"/>
        <v>1318957.5763499998</v>
      </c>
      <c r="G203" s="21">
        <f t="shared" si="11"/>
        <v>20562.095280000074</v>
      </c>
      <c r="H203" s="21">
        <f t="shared" si="11"/>
        <v>152541.2519699999</v>
      </c>
      <c r="I203" s="28"/>
      <c r="J203" s="28"/>
    </row>
    <row r="204" spans="1:10" s="27" customFormat="1" ht="16.5" customHeight="1">
      <c r="A204" s="38" t="s">
        <v>204</v>
      </c>
      <c r="B204" s="37"/>
      <c r="C204" s="21">
        <f aca="true" t="shared" si="12" ref="C204:H204">SUM(C203,C179,C81)</f>
        <v>10360389.337519998</v>
      </c>
      <c r="D204" s="21">
        <f t="shared" si="12"/>
        <v>8106373.74656</v>
      </c>
      <c r="E204" s="21">
        <f t="shared" si="12"/>
        <v>10188768.07671</v>
      </c>
      <c r="F204" s="21">
        <f t="shared" si="12"/>
        <v>7201029.16375</v>
      </c>
      <c r="G204" s="21">
        <f t="shared" si="12"/>
        <v>171621.26081000007</v>
      </c>
      <c r="H204" s="21">
        <f t="shared" si="12"/>
        <v>905344.5828099997</v>
      </c>
      <c r="I204" s="28"/>
      <c r="J204" s="28"/>
    </row>
    <row r="205" spans="1:10" s="27" customFormat="1" ht="30.75" customHeight="1">
      <c r="A205" s="34" t="s">
        <v>205</v>
      </c>
      <c r="B205" s="35"/>
      <c r="C205" s="21">
        <f aca="true" t="shared" si="13" ref="C205:H205">SUM(C204,C48,C27,C7)</f>
        <v>30575133.52629</v>
      </c>
      <c r="D205" s="21">
        <f t="shared" si="13"/>
        <v>24241980.062100004</v>
      </c>
      <c r="E205" s="21">
        <f t="shared" si="13"/>
        <v>29652601.24841</v>
      </c>
      <c r="F205" s="21">
        <f t="shared" si="13"/>
        <v>21024927.200850006</v>
      </c>
      <c r="G205" s="21">
        <f t="shared" si="13"/>
        <v>922532.2778799998</v>
      </c>
      <c r="H205" s="21">
        <f t="shared" si="13"/>
        <v>3217052.8612499945</v>
      </c>
      <c r="I205" s="28"/>
      <c r="J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31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</sheetData>
  <sheetProtection/>
  <mergeCells count="14">
    <mergeCell ref="A1:H1"/>
    <mergeCell ref="G3:H3"/>
    <mergeCell ref="A4:A5"/>
    <mergeCell ref="B4:B5"/>
    <mergeCell ref="C4:D4"/>
    <mergeCell ref="E4:F4"/>
    <mergeCell ref="G4:H4"/>
    <mergeCell ref="A205:B205"/>
    <mergeCell ref="A27:B27"/>
    <mergeCell ref="A48:B48"/>
    <mergeCell ref="A81:B81"/>
    <mergeCell ref="A179:B179"/>
    <mergeCell ref="A203:B203"/>
    <mergeCell ref="A204:B204"/>
  </mergeCells>
  <printOptions horizontalCentered="1"/>
  <pageMargins left="0" right="0" top="0.6692913385826772" bottom="0.7480314960629921" header="0.3937007874015748" footer="0.31496062992125984"/>
  <pageSetup horizontalDpi="600" verticalDpi="600" orientation="portrait" paperSize="9" r:id="rId1"/>
  <headerFooter alignWithMargins="0">
    <oddHeader>&amp;RZałącznik Nr 6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Gosia Grenczak</cp:lastModifiedBy>
  <cp:lastPrinted>2015-04-23T10:00:54Z</cp:lastPrinted>
  <dcterms:created xsi:type="dcterms:W3CDTF">2010-09-03T08:55:27Z</dcterms:created>
  <dcterms:modified xsi:type="dcterms:W3CDTF">2021-12-06T10:33:17Z</dcterms:modified>
  <cp:category/>
  <cp:version/>
  <cp:contentType/>
  <cp:contentStatus/>
</cp:coreProperties>
</file>