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  <sheet name="Arkusz2" sheetId="2" r:id="rId2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<sst xmlns="http://schemas.openxmlformats.org/spreadsheetml/2006/main" count="214" uniqueCount="210">
  <si>
    <t>(w tys. zł)</t>
  </si>
  <si>
    <t>lp.</t>
  </si>
  <si>
    <t>nazwa jednostki                                           samorządu terytorialnego</t>
  </si>
  <si>
    <t>dochody bieżące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</si>
  <si>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</si>
  <si>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</si>
  <si>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</si>
  <si>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</si>
  <si>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</si>
  <si>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</si>
  <si>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</si>
  <si>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</si>
  <si>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</si>
  <si>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</si>
  <si>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</si>
  <si>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</si>
  <si>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</si>
  <si>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</si>
  <si>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</si>
  <si>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</si>
  <si>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</si>
  <si>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</si>
  <si>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</si>
  <si>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</si>
  <si>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</si>
  <si>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</si>
  <si>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</si>
  <si>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</si>
  <si>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</si>
  <si>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</si>
  <si>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</si>
  <si>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</si>
  <si>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</si>
  <si>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</si>
  <si>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</si>
  <si>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</si>
  <si>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</si>
  <si>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</si>
  <si>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</si>
  <si>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</si>
  <si>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</si>
  <si>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</si>
  <si>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</si>
  <si>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</si>
  <si>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</si>
  <si>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</si>
  <si>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</si>
  <si>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</si>
  <si>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</si>
  <si>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</si>
  <si>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</si>
  <si>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</si>
  <si>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</si>
  <si>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</si>
  <si>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</si>
  <si>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</si>
  <si>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</si>
  <si>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</si>
  <si>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</si>
  <si>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</si>
  <si>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</si>
  <si>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</si>
  <si>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</si>
  <si>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</si>
  <si>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</si>
  <si>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</si>
  <si>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</si>
  <si>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</si>
  <si>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</si>
  <si>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</si>
  <si>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</si>
  <si>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</si>
  <si>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</si>
  <si>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</si>
  <si>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</si>
  <si>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</si>
  <si>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</si>
  <si>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</si>
  <si>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</si>
  <si>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</si>
  <si>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</si>
  <si>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</si>
  <si>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</si>
  <si>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</si>
  <si>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</si>
  <si>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</si>
  <si>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</si>
  <si>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</si>
  <si>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</si>
  <si>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</si>
  <si>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</si>
  <si>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</si>
  <si>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</si>
  <si>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</si>
  <si>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</si>
  <si>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</si>
  <si>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</si>
  <si>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</si>
  <si>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</si>
  <si>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</si>
  <si>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</si>
  <si>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</si>
  <si>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</si>
  <si>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</si>
  <si>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</si>
  <si>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</si>
  <si>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</si>
  <si>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</si>
  <si>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</si>
  <si>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</si>
  <si>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</si>
  <si>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</si>
  <si>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</si>
  <si>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</si>
  <si>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</si>
  <si>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</si>
  <si>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</si>
  <si>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</si>
  <si>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</si>
  <si>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</si>
  <si>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</si>
  <si>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</si>
  <si>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</si>
  <si>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</si>
  <si>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</si>
  <si>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</si>
  <si>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</si>
  <si>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</si>
  <si>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</si>
  <si>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</si>
  <si>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</si>
  <si>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</si>
  <si>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</si>
  <si>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</si>
  <si>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</si>
  <si>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</si>
  <si>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</si>
  <si>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</si>
  <si>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</si>
  <si>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</si>
  <si>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</si>
  <si>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</si>
  <si>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</si>
  <si>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</si>
  <si>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</si>
  <si>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</si>
  <si>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</si>
  <si>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</si>
  <si>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</si>
  <si>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</si>
  <si>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</si>
  <si>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</si>
  <si>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</si>
  <si>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</si>
  <si>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</si>
  <si>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</si>
  <si>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</si>
  <si>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</si>
  <si>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</si>
  <si>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</si>
  <si>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</si>
  <si>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</si>
  <si>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</si>
  <si>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</si>
  <si>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</si>
  <si>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</si>
  <si>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</si>
  <si>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</si>
  <si>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</si>
  <si>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</si>
  <si>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</si>
  <si>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</si>
  <si>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</si>
  <si>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</si>
  <si>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</si>
  <si>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</si>
  <si>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</si>
  <si>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</si>
  <si>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</si>
  <si>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</si>
  <si>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</si>
  <si>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</si>
  <si>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</si>
  <si>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</si>
  <si>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</si>
  <si>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</si>
  <si>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</si>
  <si>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</si>
  <si>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</si>
  <si>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</si>
  <si>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</si>
  <si>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</si>
  <si>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</si>
  <si>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</si>
  <si>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</si>
  <si>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</si>
  <si>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</si>
  <si>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</si>
  <si>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</si>
  <si>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</si>
  <si>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</si>
  <si>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</si>
  <si>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</si>
  <si>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</si>
  <si>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dochody majątkowe</t>
  </si>
  <si>
    <t>dochody ogółem</t>
  </si>
  <si>
    <t>Dochody bieżące i majątkowe  w 2013 roku</t>
  </si>
  <si>
    <t xml:space="preserve">  %          4:3</t>
  </si>
  <si>
    <t xml:space="preserve">  %              6:5</t>
  </si>
  <si>
    <t xml:space="preserve">  %            8:7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</si>
</sst>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3" fontId="3" fillId="0" borderId="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2" sqref="P12"/>
    </sheetView>
  </sheetViews>
  <sheetFormatPr defaultColWidth="9.00390625" defaultRowHeight="12.75"/>
  <cols>
    <col min="1" max="1" width="4.625" style="27" customWidth="1"/>
    <col min="2" max="2" width="27.125" style="30" customWidth="1"/>
    <col min="3" max="3" width="10.125" style="28" customWidth="1"/>
    <col min="4" max="4" width="12.125" style="28" customWidth="1"/>
    <col min="5" max="5" width="8.875" style="28" customWidth="1"/>
    <col min="6" max="6" width="10.875" style="28" customWidth="1"/>
    <col min="7" max="8" width="10.75390625" style="28" customWidth="1"/>
    <col min="9" max="9" width="10.875" style="28" customWidth="1"/>
    <col min="10" max="10" width="11.375" style="29" customWidth="1"/>
    <col min="11" max="16384" width="9.125" style="27" customWidth="1"/>
  </cols>
  <sheetData>
    <row r="1" spans="1:10" s="2" customFormat="1" ht="15.75">
      <c r="A1" s="48" t="s">
        <v>206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15.75">
      <c r="A2" s="1"/>
      <c r="B2" s="1"/>
      <c r="C2" s="3"/>
      <c r="D2" s="3"/>
      <c r="E2" s="3"/>
      <c r="F2" s="3"/>
      <c r="G2" s="3"/>
      <c r="H2" s="3"/>
      <c r="I2" s="3"/>
      <c r="J2" s="1"/>
    </row>
    <row r="3" spans="3:10" s="2" customFormat="1" ht="15.75">
      <c r="C3" s="4"/>
      <c r="D3" s="4"/>
      <c r="E3" s="4"/>
      <c r="F3" s="4"/>
      <c r="G3" s="4"/>
      <c r="H3" s="4"/>
      <c r="I3" s="49" t="s">
        <v>0</v>
      </c>
      <c r="J3" s="49"/>
    </row>
    <row r="4" spans="1:11" s="5" customFormat="1" ht="34.5" customHeight="1">
      <c r="A4" s="50" t="s">
        <v>1</v>
      </c>
      <c r="B4" s="40" t="s">
        <v>2</v>
      </c>
      <c r="C4" s="53" t="s">
        <v>205</v>
      </c>
      <c r="D4" s="53"/>
      <c r="E4" s="40" t="s">
        <v>207</v>
      </c>
      <c r="F4" s="53" t="s">
        <v>3</v>
      </c>
      <c r="G4" s="53"/>
      <c r="H4" s="40" t="s">
        <v>208</v>
      </c>
      <c r="I4" s="54" t="s">
        <v>204</v>
      </c>
      <c r="J4" s="55"/>
      <c r="K4" s="40" t="s">
        <v>209</v>
      </c>
    </row>
    <row r="5" spans="1:11" s="5" customFormat="1" ht="21" customHeight="1">
      <c r="A5" s="51"/>
      <c r="B5" s="52"/>
      <c r="C5" s="6" t="s">
        <v>4</v>
      </c>
      <c r="D5" s="6" t="s">
        <v>5</v>
      </c>
      <c r="E5" s="41"/>
      <c r="F5" s="6" t="s">
        <v>4</v>
      </c>
      <c r="G5" s="6" t="s">
        <v>5</v>
      </c>
      <c r="H5" s="41"/>
      <c r="I5" s="6" t="s">
        <v>4</v>
      </c>
      <c r="J5" s="6" t="s">
        <v>5</v>
      </c>
      <c r="K5" s="41"/>
    </row>
    <row r="6" spans="1:11" s="8" customFormat="1" ht="12.75">
      <c r="A6" s="7">
        <v>1</v>
      </c>
      <c r="B6" s="7">
        <v>2</v>
      </c>
      <c r="C6" s="7">
        <v>3</v>
      </c>
      <c r="D6" s="7">
        <v>4</v>
      </c>
      <c r="E6" s="42"/>
      <c r="F6" s="7">
        <v>5</v>
      </c>
      <c r="G6" s="7">
        <v>6</v>
      </c>
      <c r="H6" s="42"/>
      <c r="I6" s="7">
        <v>7</v>
      </c>
      <c r="J6" s="7">
        <v>8</v>
      </c>
      <c r="K6" s="42"/>
    </row>
    <row r="7" spans="1:11" s="11" customFormat="1" ht="19.5" customHeight="1">
      <c r="A7" s="9">
        <v>1</v>
      </c>
      <c r="B7" s="9" t="s">
        <v>6</v>
      </c>
      <c r="C7" s="10">
        <v>1725622.92</v>
      </c>
      <c r="D7" s="34">
        <v>1592853.38283</v>
      </c>
      <c r="E7" s="37">
        <f>D7/C7*100</f>
        <v>92.30599364257401</v>
      </c>
      <c r="F7" s="10">
        <v>1116535.5639999998</v>
      </c>
      <c r="G7" s="34">
        <v>1084367.73095</v>
      </c>
      <c r="H7" s="37">
        <f>G7/F7*100</f>
        <v>97.11896028329289</v>
      </c>
      <c r="I7" s="10">
        <f>C7-F7</f>
        <v>609087.3560000001</v>
      </c>
      <c r="J7" s="10">
        <f>D7-G7</f>
        <v>508485.65188</v>
      </c>
      <c r="K7" s="37">
        <f>J7/I7*100</f>
        <v>83.48320595904801</v>
      </c>
    </row>
    <row r="8" spans="1:11" s="11" customFormat="1" ht="12.75">
      <c r="A8" s="9"/>
      <c r="B8" s="12"/>
      <c r="C8" s="13"/>
      <c r="D8" s="33"/>
      <c r="E8" s="37"/>
      <c r="F8" s="13"/>
      <c r="G8" s="33"/>
      <c r="H8" s="37"/>
      <c r="I8" s="13"/>
      <c r="J8" s="14"/>
      <c r="K8" s="37"/>
    </row>
    <row r="9" spans="1:11" s="11" customFormat="1" ht="12.75">
      <c r="A9" s="9"/>
      <c r="B9" s="12" t="s">
        <v>7</v>
      </c>
      <c r="C9" s="13"/>
      <c r="D9" s="33"/>
      <c r="E9" s="37"/>
      <c r="F9" s="13"/>
      <c r="G9" s="33"/>
      <c r="H9" s="37"/>
      <c r="I9" s="13"/>
      <c r="J9" s="14"/>
      <c r="K9" s="37"/>
    </row>
    <row r="10" spans="1:11" s="17" customFormat="1" ht="12.75">
      <c r="A10" s="15">
        <v>1</v>
      </c>
      <c r="B10" s="16" t="s">
        <v>8</v>
      </c>
      <c r="C10" s="13">
        <v>108933.22509</v>
      </c>
      <c r="D10" s="33">
        <v>105079.78134</v>
      </c>
      <c r="E10" s="38">
        <f aca="true" t="shared" si="0" ref="E10:E71">D10/C10*100</f>
        <v>96.46256342193458</v>
      </c>
      <c r="F10" s="13">
        <v>101346.35054000001</v>
      </c>
      <c r="G10" s="33">
        <v>98177.65890000001</v>
      </c>
      <c r="H10" s="38">
        <f aca="true" t="shared" si="1" ref="H10:H73">G10/F10*100</f>
        <v>96.87340331140058</v>
      </c>
      <c r="I10" s="13">
        <f>C10-F10</f>
        <v>7586.874549999993</v>
      </c>
      <c r="J10" s="13">
        <f>D10-G10</f>
        <v>6902.122439999992</v>
      </c>
      <c r="K10" s="38">
        <f aca="true" t="shared" si="2" ref="K10:K73">J10/I10*100</f>
        <v>90.97451650890943</v>
      </c>
    </row>
    <row r="11" spans="1:11" s="17" customFormat="1" ht="12.75">
      <c r="A11" s="15">
        <v>2</v>
      </c>
      <c r="B11" s="16" t="s">
        <v>9</v>
      </c>
      <c r="C11" s="13">
        <v>104833.62237999999</v>
      </c>
      <c r="D11" s="33">
        <v>105731.45322999998</v>
      </c>
      <c r="E11" s="38">
        <f t="shared" si="0"/>
        <v>100.85643406153184</v>
      </c>
      <c r="F11" s="13">
        <v>78690.09429</v>
      </c>
      <c r="G11" s="33">
        <v>79150.94702999998</v>
      </c>
      <c r="H11" s="38">
        <f t="shared" si="1"/>
        <v>100.58565534093984</v>
      </c>
      <c r="I11" s="13">
        <f aca="true" t="shared" si="3" ref="I11:I26">C11-F11</f>
        <v>26143.528089999993</v>
      </c>
      <c r="J11" s="13">
        <f aca="true" t="shared" si="4" ref="J11:J26">D11-G11</f>
        <v>26580.506200000003</v>
      </c>
      <c r="K11" s="38">
        <f t="shared" si="2"/>
        <v>101.67145806983548</v>
      </c>
    </row>
    <row r="12" spans="1:11" s="17" customFormat="1" ht="12.75">
      <c r="A12" s="15">
        <v>3</v>
      </c>
      <c r="B12" s="16" t="s">
        <v>10</v>
      </c>
      <c r="C12" s="13">
        <v>55499.19522000001</v>
      </c>
      <c r="D12" s="31">
        <v>55249.862030000004</v>
      </c>
      <c r="E12" s="38">
        <f t="shared" si="0"/>
        <v>99.55074449456133</v>
      </c>
      <c r="F12" s="13">
        <v>44156.07280000001</v>
      </c>
      <c r="G12" s="31">
        <v>43913.80142</v>
      </c>
      <c r="H12" s="38">
        <f t="shared" si="1"/>
        <v>99.45132942166902</v>
      </c>
      <c r="I12" s="13">
        <f t="shared" si="3"/>
        <v>11343.12242</v>
      </c>
      <c r="J12" s="13">
        <f t="shared" si="4"/>
        <v>11336.06061</v>
      </c>
      <c r="K12" s="38">
        <f t="shared" si="2"/>
        <v>99.93774368521716</v>
      </c>
    </row>
    <row r="13" spans="1:11" s="17" customFormat="1" ht="12.75">
      <c r="A13" s="15">
        <v>4</v>
      </c>
      <c r="B13" s="16" t="s">
        <v>11</v>
      </c>
      <c r="C13" s="13">
        <v>153855.91</v>
      </c>
      <c r="D13" s="33">
        <v>144838.28591000006</v>
      </c>
      <c r="E13" s="38">
        <f t="shared" si="0"/>
        <v>94.13891602214049</v>
      </c>
      <c r="F13" s="13">
        <v>142309.045</v>
      </c>
      <c r="G13" s="33">
        <v>140229.64364000005</v>
      </c>
      <c r="H13" s="38">
        <f t="shared" si="1"/>
        <v>98.5388129334998</v>
      </c>
      <c r="I13" s="13">
        <f t="shared" si="3"/>
        <v>11546.86499999999</v>
      </c>
      <c r="J13" s="13">
        <f t="shared" si="4"/>
        <v>4608.642270000011</v>
      </c>
      <c r="K13" s="38">
        <f t="shared" si="2"/>
        <v>39.91249806765745</v>
      </c>
    </row>
    <row r="14" spans="1:11" s="17" customFormat="1" ht="12.75">
      <c r="A14" s="15">
        <v>5</v>
      </c>
      <c r="B14" s="16" t="s">
        <v>12</v>
      </c>
      <c r="C14" s="13">
        <v>103209.51080000002</v>
      </c>
      <c r="D14" s="33">
        <v>103932.30625999997</v>
      </c>
      <c r="E14" s="38">
        <f t="shared" si="0"/>
        <v>100.70031865706697</v>
      </c>
      <c r="F14" s="13">
        <v>76033.43580000002</v>
      </c>
      <c r="G14" s="33">
        <v>76845.78020999997</v>
      </c>
      <c r="H14" s="38">
        <f t="shared" si="1"/>
        <v>101.06840418488619</v>
      </c>
      <c r="I14" s="13">
        <f t="shared" si="3"/>
        <v>27176.074999999997</v>
      </c>
      <c r="J14" s="13">
        <f t="shared" si="4"/>
        <v>27086.52605</v>
      </c>
      <c r="K14" s="38">
        <f t="shared" si="2"/>
        <v>99.67048608012747</v>
      </c>
    </row>
    <row r="15" spans="1:11" s="17" customFormat="1" ht="12.75">
      <c r="A15" s="15">
        <v>6</v>
      </c>
      <c r="B15" s="16" t="s">
        <v>13</v>
      </c>
      <c r="C15" s="13">
        <v>65746.686</v>
      </c>
      <c r="D15" s="31">
        <v>68750.20972000001</v>
      </c>
      <c r="E15" s="38">
        <f t="shared" si="0"/>
        <v>104.56832717013297</v>
      </c>
      <c r="F15" s="13">
        <v>63150.839</v>
      </c>
      <c r="G15" s="31">
        <v>64577.83415000002</v>
      </c>
      <c r="H15" s="38">
        <f t="shared" si="1"/>
        <v>102.25966142745943</v>
      </c>
      <c r="I15" s="13">
        <f t="shared" si="3"/>
        <v>2595.8470000000016</v>
      </c>
      <c r="J15" s="13">
        <f t="shared" si="4"/>
        <v>4172.3755699999965</v>
      </c>
      <c r="K15" s="38">
        <f t="shared" si="2"/>
        <v>160.7327230765139</v>
      </c>
    </row>
    <row r="16" spans="1:11" s="17" customFormat="1" ht="12.75">
      <c r="A16" s="15">
        <v>7</v>
      </c>
      <c r="B16" s="16" t="s">
        <v>14</v>
      </c>
      <c r="C16" s="13">
        <v>57530.41723000001</v>
      </c>
      <c r="D16" s="31">
        <v>58013.80658</v>
      </c>
      <c r="E16" s="38">
        <f t="shared" si="0"/>
        <v>100.84023265130766</v>
      </c>
      <c r="F16" s="13">
        <v>51894.58623000001</v>
      </c>
      <c r="G16" s="31">
        <v>52713.26513</v>
      </c>
      <c r="H16" s="38">
        <f t="shared" si="1"/>
        <v>101.57758055218238</v>
      </c>
      <c r="I16" s="13">
        <f t="shared" si="3"/>
        <v>5635.830999999998</v>
      </c>
      <c r="J16" s="13">
        <f t="shared" si="4"/>
        <v>5300.541449999997</v>
      </c>
      <c r="K16" s="38">
        <f t="shared" si="2"/>
        <v>94.05075223156973</v>
      </c>
    </row>
    <row r="17" spans="1:11" s="17" customFormat="1" ht="12.75">
      <c r="A17" s="15">
        <v>8</v>
      </c>
      <c r="B17" s="16" t="s">
        <v>15</v>
      </c>
      <c r="C17" s="13">
        <v>89474.30103999999</v>
      </c>
      <c r="D17" s="31">
        <v>86270.75450000001</v>
      </c>
      <c r="E17" s="38">
        <f t="shared" si="0"/>
        <v>96.41959031502485</v>
      </c>
      <c r="F17" s="13">
        <v>82283.49468999999</v>
      </c>
      <c r="G17" s="31">
        <v>81523.00464000001</v>
      </c>
      <c r="H17" s="38">
        <f t="shared" si="1"/>
        <v>99.07576841155678</v>
      </c>
      <c r="I17" s="13">
        <f t="shared" si="3"/>
        <v>7190.806349999999</v>
      </c>
      <c r="J17" s="13">
        <f t="shared" si="4"/>
        <v>4747.749859999996</v>
      </c>
      <c r="K17" s="38">
        <f t="shared" si="2"/>
        <v>66.02527767974168</v>
      </c>
    </row>
    <row r="18" spans="1:11" s="17" customFormat="1" ht="12.75">
      <c r="A18" s="15">
        <v>9</v>
      </c>
      <c r="B18" s="16" t="s">
        <v>16</v>
      </c>
      <c r="C18" s="13">
        <v>84527.18778999998</v>
      </c>
      <c r="D18" s="31">
        <v>80628.12123</v>
      </c>
      <c r="E18" s="38">
        <f t="shared" si="0"/>
        <v>95.38720420974272</v>
      </c>
      <c r="F18" s="13">
        <v>76440.62813999999</v>
      </c>
      <c r="G18" s="31">
        <v>75070.18914</v>
      </c>
      <c r="H18" s="38">
        <f t="shared" si="1"/>
        <v>98.20718506199341</v>
      </c>
      <c r="I18" s="13">
        <f t="shared" si="3"/>
        <v>8086.559649999996</v>
      </c>
      <c r="J18" s="13">
        <f t="shared" si="4"/>
        <v>5557.932090000002</v>
      </c>
      <c r="K18" s="38">
        <f t="shared" si="2"/>
        <v>68.73049022769536</v>
      </c>
    </row>
    <row r="19" spans="1:11" s="17" customFormat="1" ht="12.75">
      <c r="A19" s="15">
        <v>10</v>
      </c>
      <c r="B19" s="16" t="s">
        <v>17</v>
      </c>
      <c r="C19" s="13">
        <v>70811.65171</v>
      </c>
      <c r="D19" s="31">
        <v>68548.32901999999</v>
      </c>
      <c r="E19" s="38">
        <f t="shared" si="0"/>
        <v>96.8037425545881</v>
      </c>
      <c r="F19" s="13">
        <v>51948.100710000006</v>
      </c>
      <c r="G19" s="31">
        <v>52845.00722999999</v>
      </c>
      <c r="H19" s="38">
        <f t="shared" si="1"/>
        <v>101.72654343034976</v>
      </c>
      <c r="I19" s="13">
        <f t="shared" si="3"/>
        <v>18863.551</v>
      </c>
      <c r="J19" s="13">
        <f t="shared" si="4"/>
        <v>15703.321790000002</v>
      </c>
      <c r="K19" s="38">
        <f t="shared" si="2"/>
        <v>83.24690186911256</v>
      </c>
    </row>
    <row r="20" spans="1:11" s="17" customFormat="1" ht="12.75">
      <c r="A20" s="15">
        <v>11</v>
      </c>
      <c r="B20" s="16" t="s">
        <v>18</v>
      </c>
      <c r="C20" s="13">
        <v>92199.59156</v>
      </c>
      <c r="D20" s="31">
        <v>90696.86210000001</v>
      </c>
      <c r="E20" s="38">
        <f t="shared" si="0"/>
        <v>98.37013436331542</v>
      </c>
      <c r="F20" s="13">
        <v>80019.50956</v>
      </c>
      <c r="G20" s="31">
        <v>79775.75564000002</v>
      </c>
      <c r="H20" s="38">
        <f t="shared" si="1"/>
        <v>99.6953818870669</v>
      </c>
      <c r="I20" s="13">
        <f t="shared" si="3"/>
        <v>12180.081999999995</v>
      </c>
      <c r="J20" s="13">
        <f t="shared" si="4"/>
        <v>10921.106459999995</v>
      </c>
      <c r="K20" s="38">
        <f t="shared" si="2"/>
        <v>89.66365300332131</v>
      </c>
    </row>
    <row r="21" spans="1:11" s="17" customFormat="1" ht="12.75">
      <c r="A21" s="15">
        <v>12</v>
      </c>
      <c r="B21" s="16" t="s">
        <v>19</v>
      </c>
      <c r="C21" s="13">
        <v>108376.74</v>
      </c>
      <c r="D21" s="31">
        <v>108825.30681000001</v>
      </c>
      <c r="E21" s="38">
        <f t="shared" si="0"/>
        <v>100.41389583226068</v>
      </c>
      <c r="F21" s="13">
        <v>100759.54500000001</v>
      </c>
      <c r="G21" s="31">
        <v>101148.86912</v>
      </c>
      <c r="H21" s="38">
        <f t="shared" si="1"/>
        <v>100.38638931924513</v>
      </c>
      <c r="I21" s="13">
        <f t="shared" si="3"/>
        <v>7617.194999999992</v>
      </c>
      <c r="J21" s="13">
        <f t="shared" si="4"/>
        <v>7676.437690000006</v>
      </c>
      <c r="K21" s="38">
        <f t="shared" si="2"/>
        <v>100.7777494208828</v>
      </c>
    </row>
    <row r="22" spans="1:11" s="17" customFormat="1" ht="12.75">
      <c r="A22" s="15">
        <v>13</v>
      </c>
      <c r="B22" s="16" t="s">
        <v>20</v>
      </c>
      <c r="C22" s="13">
        <v>42692.93952</v>
      </c>
      <c r="D22" s="31">
        <v>39788.443080000005</v>
      </c>
      <c r="E22" s="38">
        <f t="shared" si="0"/>
        <v>93.19677569018326</v>
      </c>
      <c r="F22" s="13">
        <v>38546.74372</v>
      </c>
      <c r="G22" s="31">
        <v>36988.268540000005</v>
      </c>
      <c r="H22" s="38">
        <f t="shared" si="1"/>
        <v>95.95692131267789</v>
      </c>
      <c r="I22" s="13">
        <f t="shared" si="3"/>
        <v>4146.195800000001</v>
      </c>
      <c r="J22" s="13">
        <f t="shared" si="4"/>
        <v>2800.17454</v>
      </c>
      <c r="K22" s="38">
        <f t="shared" si="2"/>
        <v>67.5359938380141</v>
      </c>
    </row>
    <row r="23" spans="1:11" s="17" customFormat="1" ht="12.75">
      <c r="A23" s="15">
        <v>14</v>
      </c>
      <c r="B23" s="16" t="s">
        <v>21</v>
      </c>
      <c r="C23" s="13">
        <v>142405.991</v>
      </c>
      <c r="D23" s="31">
        <v>132612.33875</v>
      </c>
      <c r="E23" s="38">
        <f t="shared" si="0"/>
        <v>93.1227245558791</v>
      </c>
      <c r="F23" s="13">
        <v>134047.079</v>
      </c>
      <c r="G23" s="31">
        <v>131439.0706</v>
      </c>
      <c r="H23" s="38">
        <f t="shared" si="1"/>
        <v>98.05440863056778</v>
      </c>
      <c r="I23" s="13">
        <f t="shared" si="3"/>
        <v>8358.912000000011</v>
      </c>
      <c r="J23" s="13">
        <f t="shared" si="4"/>
        <v>1173.268149999989</v>
      </c>
      <c r="K23" s="38">
        <f t="shared" si="2"/>
        <v>14.036134726624558</v>
      </c>
    </row>
    <row r="24" spans="1:11" s="17" customFormat="1" ht="12.75">
      <c r="A24" s="15">
        <v>15</v>
      </c>
      <c r="B24" s="16" t="s">
        <v>22</v>
      </c>
      <c r="C24" s="13">
        <v>131393.79962</v>
      </c>
      <c r="D24" s="31">
        <v>131413.21310999998</v>
      </c>
      <c r="E24" s="38">
        <f t="shared" si="0"/>
        <v>100.01477504270073</v>
      </c>
      <c r="F24" s="13">
        <v>125213.11962000001</v>
      </c>
      <c r="G24" s="31">
        <v>127274.76170999998</v>
      </c>
      <c r="H24" s="38">
        <f t="shared" si="1"/>
        <v>101.64650644936944</v>
      </c>
      <c r="I24" s="13">
        <f t="shared" si="3"/>
        <v>6180.679999999993</v>
      </c>
      <c r="J24" s="13">
        <f t="shared" si="4"/>
        <v>4138.451400000005</v>
      </c>
      <c r="K24" s="38">
        <f t="shared" si="2"/>
        <v>66.95786547758516</v>
      </c>
    </row>
    <row r="25" spans="1:11" s="17" customFormat="1" ht="12.75">
      <c r="A25" s="15">
        <v>16</v>
      </c>
      <c r="B25" s="16" t="s">
        <v>23</v>
      </c>
      <c r="C25" s="13">
        <v>123506.06509</v>
      </c>
      <c r="D25" s="31">
        <v>119957.60466</v>
      </c>
      <c r="E25" s="38">
        <f t="shared" si="0"/>
        <v>97.12689378662157</v>
      </c>
      <c r="F25" s="13">
        <v>109002.06009</v>
      </c>
      <c r="G25" s="31">
        <v>106414.80079</v>
      </c>
      <c r="H25" s="38">
        <f t="shared" si="1"/>
        <v>97.62641247526535</v>
      </c>
      <c r="I25" s="13">
        <f t="shared" si="3"/>
        <v>14504.005000000005</v>
      </c>
      <c r="J25" s="13">
        <f t="shared" si="4"/>
        <v>13542.803870000003</v>
      </c>
      <c r="K25" s="38">
        <f t="shared" si="2"/>
        <v>93.37285715221417</v>
      </c>
    </row>
    <row r="26" spans="1:11" s="17" customFormat="1" ht="12.75">
      <c r="A26" s="15">
        <v>17</v>
      </c>
      <c r="B26" s="16" t="s">
        <v>24</v>
      </c>
      <c r="C26" s="13">
        <v>139618.03716</v>
      </c>
      <c r="D26" s="31">
        <v>135039.27830999997</v>
      </c>
      <c r="E26" s="38">
        <f t="shared" si="0"/>
        <v>96.72051051344258</v>
      </c>
      <c r="F26" s="13">
        <v>118679.37616000001</v>
      </c>
      <c r="G26" s="31">
        <v>118054.68073999997</v>
      </c>
      <c r="H26" s="38">
        <f t="shared" si="1"/>
        <v>99.47362765106058</v>
      </c>
      <c r="I26" s="13">
        <f t="shared" si="3"/>
        <v>20938.660999999993</v>
      </c>
      <c r="J26" s="13">
        <f t="shared" si="4"/>
        <v>16984.597569999998</v>
      </c>
      <c r="K26" s="38">
        <f t="shared" si="2"/>
        <v>81.11596806500665</v>
      </c>
    </row>
    <row r="27" spans="1:11" s="19" customFormat="1" ht="21.75" customHeight="1">
      <c r="A27" s="45" t="s">
        <v>25</v>
      </c>
      <c r="B27" s="46"/>
      <c r="C27" s="18">
        <f aca="true" t="shared" si="5" ref="C27:J27">SUM(C10:C26)</f>
        <v>1674614.87121</v>
      </c>
      <c r="D27" s="18">
        <f t="shared" si="5"/>
        <v>1635375.9566400002</v>
      </c>
      <c r="E27" s="37">
        <f t="shared" si="0"/>
        <v>97.65683947726754</v>
      </c>
      <c r="F27" s="18">
        <v>1474520.0803500002</v>
      </c>
      <c r="G27" s="18">
        <v>1466143.3386300001</v>
      </c>
      <c r="H27" s="37">
        <f t="shared" si="1"/>
        <v>99.4319004649966</v>
      </c>
      <c r="I27" s="18">
        <f t="shared" si="5"/>
        <v>200094.79085999992</v>
      </c>
      <c r="J27" s="18">
        <f t="shared" si="5"/>
        <v>169232.61800999998</v>
      </c>
      <c r="K27" s="37">
        <f t="shared" si="2"/>
        <v>84.57622374008065</v>
      </c>
    </row>
    <row r="28" spans="1:11" s="19" customFormat="1" ht="12.75">
      <c r="A28" s="15"/>
      <c r="B28" s="20"/>
      <c r="C28" s="18"/>
      <c r="D28" s="18"/>
      <c r="E28" s="37"/>
      <c r="F28" s="13"/>
      <c r="G28" s="31"/>
      <c r="H28" s="37"/>
      <c r="I28" s="13"/>
      <c r="J28" s="14"/>
      <c r="K28" s="37"/>
    </row>
    <row r="29" spans="1:11" s="17" customFormat="1" ht="12.75">
      <c r="A29" s="15"/>
      <c r="B29" s="12" t="s">
        <v>26</v>
      </c>
      <c r="C29" s="13"/>
      <c r="D29" s="31"/>
      <c r="E29" s="37"/>
      <c r="F29" s="13"/>
      <c r="G29" s="31"/>
      <c r="H29" s="37"/>
      <c r="I29" s="13"/>
      <c r="J29" s="14"/>
      <c r="K29" s="37"/>
    </row>
    <row r="30" spans="1:11" s="17" customFormat="1" ht="12.75">
      <c r="A30" s="15">
        <v>1</v>
      </c>
      <c r="B30" s="21" t="s">
        <v>27</v>
      </c>
      <c r="C30" s="13">
        <v>747955.3107700001</v>
      </c>
      <c r="D30" s="31">
        <v>746870.7261099998</v>
      </c>
      <c r="E30" s="38">
        <f t="shared" si="0"/>
        <v>99.85499338738785</v>
      </c>
      <c r="F30" s="13">
        <v>705351.4366700001</v>
      </c>
      <c r="G30" s="31">
        <v>701637.1700699998</v>
      </c>
      <c r="H30" s="38">
        <f t="shared" si="1"/>
        <v>99.47341617144276</v>
      </c>
      <c r="I30" s="13">
        <f>C30-F30</f>
        <v>42603.874100000015</v>
      </c>
      <c r="J30" s="13">
        <f>D30-G30</f>
        <v>45233.556040000054</v>
      </c>
      <c r="K30" s="38">
        <f t="shared" si="2"/>
        <v>106.17240097421102</v>
      </c>
    </row>
    <row r="31" spans="1:11" s="17" customFormat="1" ht="12.75">
      <c r="A31" s="15">
        <v>2</v>
      </c>
      <c r="B31" s="21" t="s">
        <v>28</v>
      </c>
      <c r="C31" s="13">
        <v>686839.228</v>
      </c>
      <c r="D31" s="31">
        <v>678229.9372599998</v>
      </c>
      <c r="E31" s="38">
        <f t="shared" si="0"/>
        <v>98.7465347946026</v>
      </c>
      <c r="F31" s="13">
        <v>639070.019</v>
      </c>
      <c r="G31" s="31">
        <v>618067.1198099998</v>
      </c>
      <c r="H31" s="38">
        <f t="shared" si="1"/>
        <v>96.71352143496499</v>
      </c>
      <c r="I31" s="13">
        <f aca="true" t="shared" si="6" ref="I31:I48">C31-F31</f>
        <v>47769.20900000003</v>
      </c>
      <c r="J31" s="13">
        <f aca="true" t="shared" si="7" ref="J31:J48">D31-G31</f>
        <v>60162.81744999997</v>
      </c>
      <c r="K31" s="38">
        <f t="shared" si="2"/>
        <v>125.9447638121869</v>
      </c>
    </row>
    <row r="32" spans="1:11" s="17" customFormat="1" ht="12.75">
      <c r="A32" s="15">
        <v>3</v>
      </c>
      <c r="B32" s="21" t="s">
        <v>29</v>
      </c>
      <c r="C32" s="13">
        <v>487793.58386</v>
      </c>
      <c r="D32" s="31">
        <v>463189.85672</v>
      </c>
      <c r="E32" s="38">
        <f t="shared" si="0"/>
        <v>94.95611915488797</v>
      </c>
      <c r="F32" s="13">
        <v>440274.16086</v>
      </c>
      <c r="G32" s="31">
        <v>434965.69709</v>
      </c>
      <c r="H32" s="38">
        <f t="shared" si="1"/>
        <v>98.79428223549826</v>
      </c>
      <c r="I32" s="13">
        <f t="shared" si="6"/>
        <v>47519.42300000001</v>
      </c>
      <c r="J32" s="13">
        <f t="shared" si="7"/>
        <v>28224.15963000001</v>
      </c>
      <c r="K32" s="38">
        <f t="shared" si="2"/>
        <v>59.39499650490285</v>
      </c>
    </row>
    <row r="33" spans="1:11" s="17" customFormat="1" ht="12.75">
      <c r="A33" s="15">
        <v>4</v>
      </c>
      <c r="B33" s="21" t="s">
        <v>30</v>
      </c>
      <c r="C33" s="13">
        <v>991515.802</v>
      </c>
      <c r="D33" s="31">
        <v>974800.2418899998</v>
      </c>
      <c r="E33" s="38">
        <f t="shared" si="0"/>
        <v>98.31414082596737</v>
      </c>
      <c r="F33" s="13">
        <v>922344.67</v>
      </c>
      <c r="G33" s="13">
        <v>897469.6783699999</v>
      </c>
      <c r="H33" s="38">
        <f t="shared" si="1"/>
        <v>97.30306983505416</v>
      </c>
      <c r="I33" s="13">
        <f t="shared" si="6"/>
        <v>69171.13199999998</v>
      </c>
      <c r="J33" s="13">
        <f t="shared" si="7"/>
        <v>77330.56351999997</v>
      </c>
      <c r="K33" s="38">
        <f t="shared" si="2"/>
        <v>111.79600692381322</v>
      </c>
    </row>
    <row r="34" spans="1:11" s="17" customFormat="1" ht="12.75">
      <c r="A34" s="15">
        <v>5</v>
      </c>
      <c r="B34" s="21" t="s">
        <v>31</v>
      </c>
      <c r="C34" s="13">
        <v>673232.10111</v>
      </c>
      <c r="D34" s="13">
        <v>717624.6833200001</v>
      </c>
      <c r="E34" s="38">
        <f t="shared" si="0"/>
        <v>106.59394912049012</v>
      </c>
      <c r="F34" s="13">
        <v>540454.8685900001</v>
      </c>
      <c r="G34" s="31">
        <v>560782.0472100001</v>
      </c>
      <c r="H34" s="38">
        <f t="shared" si="1"/>
        <v>103.76112415695908</v>
      </c>
      <c r="I34" s="13">
        <f t="shared" si="6"/>
        <v>132777.23251999996</v>
      </c>
      <c r="J34" s="13">
        <f t="shared" si="7"/>
        <v>156842.63610999996</v>
      </c>
      <c r="K34" s="38">
        <f t="shared" si="2"/>
        <v>118.12464617107837</v>
      </c>
    </row>
    <row r="35" spans="1:11" s="17" customFormat="1" ht="12.75">
      <c r="A35" s="15">
        <v>6</v>
      </c>
      <c r="B35" s="21" t="s">
        <v>32</v>
      </c>
      <c r="C35" s="13">
        <v>1071114.1206800002</v>
      </c>
      <c r="D35" s="31">
        <v>1049140.08786</v>
      </c>
      <c r="E35" s="38">
        <f t="shared" si="0"/>
        <v>97.94848817733353</v>
      </c>
      <c r="F35" s="13">
        <v>812426.6646800002</v>
      </c>
      <c r="G35" s="31">
        <v>797405.5468600001</v>
      </c>
      <c r="H35" s="38">
        <f t="shared" si="1"/>
        <v>98.15108015614965</v>
      </c>
      <c r="I35" s="13">
        <f t="shared" si="6"/>
        <v>258687.456</v>
      </c>
      <c r="J35" s="13">
        <f t="shared" si="7"/>
        <v>251734.54099999997</v>
      </c>
      <c r="K35" s="38">
        <f t="shared" si="2"/>
        <v>97.31223341575556</v>
      </c>
    </row>
    <row r="36" spans="1:11" s="17" customFormat="1" ht="12.75">
      <c r="A36" s="15">
        <v>7</v>
      </c>
      <c r="B36" s="21" t="s">
        <v>33</v>
      </c>
      <c r="C36" s="13">
        <v>404665.25</v>
      </c>
      <c r="D36" s="31">
        <v>394190.90959999984</v>
      </c>
      <c r="E36" s="38">
        <f t="shared" si="0"/>
        <v>97.41160368971634</v>
      </c>
      <c r="F36" s="13">
        <v>338736.865</v>
      </c>
      <c r="G36" s="31">
        <v>340744.20343999984</v>
      </c>
      <c r="H36" s="38">
        <f t="shared" si="1"/>
        <v>100.59259521103492</v>
      </c>
      <c r="I36" s="13">
        <f t="shared" si="6"/>
        <v>65928.38500000001</v>
      </c>
      <c r="J36" s="13">
        <f t="shared" si="7"/>
        <v>53446.70616</v>
      </c>
      <c r="K36" s="38">
        <f t="shared" si="2"/>
        <v>81.06782254714717</v>
      </c>
    </row>
    <row r="37" spans="1:11" s="17" customFormat="1" ht="12.75">
      <c r="A37" s="15">
        <v>8</v>
      </c>
      <c r="B37" s="21" t="s">
        <v>34</v>
      </c>
      <c r="C37" s="13">
        <v>394688.18729000003</v>
      </c>
      <c r="D37" s="31">
        <v>391228.9595899999</v>
      </c>
      <c r="E37" s="38">
        <f t="shared" si="0"/>
        <v>99.12355428629579</v>
      </c>
      <c r="F37" s="13">
        <v>356266.85929000005</v>
      </c>
      <c r="G37" s="31">
        <v>362790.51132999995</v>
      </c>
      <c r="H37" s="38">
        <f t="shared" si="1"/>
        <v>101.83111391640547</v>
      </c>
      <c r="I37" s="13">
        <f t="shared" si="6"/>
        <v>38421.32799999998</v>
      </c>
      <c r="J37" s="13">
        <f t="shared" si="7"/>
        <v>28438.448259999976</v>
      </c>
      <c r="K37" s="38">
        <f t="shared" si="2"/>
        <v>74.01734854141426</v>
      </c>
    </row>
    <row r="38" spans="1:11" s="17" customFormat="1" ht="12.75">
      <c r="A38" s="15">
        <v>9</v>
      </c>
      <c r="B38" s="21" t="s">
        <v>35</v>
      </c>
      <c r="C38" s="13">
        <v>1630510.906</v>
      </c>
      <c r="D38" s="31">
        <v>1565124.0840100003</v>
      </c>
      <c r="E38" s="38">
        <f t="shared" si="0"/>
        <v>95.98979548377216</v>
      </c>
      <c r="F38" s="13">
        <v>1408326.433</v>
      </c>
      <c r="G38" s="31">
        <v>1389416.8455100004</v>
      </c>
      <c r="H38" s="38">
        <f t="shared" si="1"/>
        <v>98.6573008184105</v>
      </c>
      <c r="I38" s="13">
        <f t="shared" si="6"/>
        <v>222184.473</v>
      </c>
      <c r="J38" s="13">
        <f t="shared" si="7"/>
        <v>175707.23849999998</v>
      </c>
      <c r="K38" s="38">
        <f t="shared" si="2"/>
        <v>79.08169105048127</v>
      </c>
    </row>
    <row r="39" spans="1:11" s="17" customFormat="1" ht="12.75">
      <c r="A39" s="15">
        <v>10</v>
      </c>
      <c r="B39" s="21" t="s">
        <v>36</v>
      </c>
      <c r="C39" s="13">
        <v>278778.649</v>
      </c>
      <c r="D39" s="31">
        <v>267480.5111400002</v>
      </c>
      <c r="E39" s="38">
        <f t="shared" si="0"/>
        <v>95.94727289893719</v>
      </c>
      <c r="F39" s="13">
        <v>265798.516</v>
      </c>
      <c r="G39" s="31">
        <v>261458.22581000018</v>
      </c>
      <c r="H39" s="38">
        <f t="shared" si="1"/>
        <v>98.36707508555097</v>
      </c>
      <c r="I39" s="13">
        <f t="shared" si="6"/>
        <v>12980.132999999973</v>
      </c>
      <c r="J39" s="13">
        <f t="shared" si="7"/>
        <v>6022.285330000013</v>
      </c>
      <c r="K39" s="38">
        <f t="shared" si="2"/>
        <v>46.39617583271317</v>
      </c>
    </row>
    <row r="40" spans="1:11" s="17" customFormat="1" ht="12.75">
      <c r="A40" s="15">
        <v>11</v>
      </c>
      <c r="B40" s="21" t="s">
        <v>37</v>
      </c>
      <c r="C40" s="13">
        <v>179797.705</v>
      </c>
      <c r="D40" s="31">
        <v>177209.70892</v>
      </c>
      <c r="E40" s="38">
        <f t="shared" si="0"/>
        <v>98.56060672187112</v>
      </c>
      <c r="F40" s="13">
        <v>171677.767</v>
      </c>
      <c r="G40" s="31">
        <v>171384.83749</v>
      </c>
      <c r="H40" s="38">
        <f t="shared" si="1"/>
        <v>99.82937248362511</v>
      </c>
      <c r="I40" s="13">
        <f t="shared" si="6"/>
        <v>8119.937999999995</v>
      </c>
      <c r="J40" s="13">
        <f t="shared" si="7"/>
        <v>5824.871429999999</v>
      </c>
      <c r="K40" s="38">
        <f t="shared" si="2"/>
        <v>71.73541756107008</v>
      </c>
    </row>
    <row r="41" spans="1:11" s="17" customFormat="1" ht="12.75">
      <c r="A41" s="15">
        <v>12</v>
      </c>
      <c r="B41" s="21" t="s">
        <v>38</v>
      </c>
      <c r="C41" s="13">
        <v>562065.17998</v>
      </c>
      <c r="D41" s="31">
        <v>526865.8071000001</v>
      </c>
      <c r="E41" s="38">
        <f t="shared" si="0"/>
        <v>93.73749270836304</v>
      </c>
      <c r="F41" s="13">
        <v>540931.42098</v>
      </c>
      <c r="G41" s="31">
        <v>511971.1291200001</v>
      </c>
      <c r="H41" s="38">
        <f t="shared" si="1"/>
        <v>94.64621748029855</v>
      </c>
      <c r="I41" s="13">
        <f t="shared" si="6"/>
        <v>21133.75899999996</v>
      </c>
      <c r="J41" s="13">
        <f t="shared" si="7"/>
        <v>14894.677979999979</v>
      </c>
      <c r="K41" s="38">
        <f t="shared" si="2"/>
        <v>70.47812923389543</v>
      </c>
    </row>
    <row r="42" spans="1:11" s="17" customFormat="1" ht="12.75">
      <c r="A42" s="15">
        <v>13</v>
      </c>
      <c r="B42" s="21" t="s">
        <v>39</v>
      </c>
      <c r="C42" s="13">
        <v>621166.6006499999</v>
      </c>
      <c r="D42" s="31">
        <v>623233.6896200001</v>
      </c>
      <c r="E42" s="38">
        <f t="shared" si="0"/>
        <v>100.33277529214178</v>
      </c>
      <c r="F42" s="13">
        <v>569748.5592799999</v>
      </c>
      <c r="G42" s="31">
        <v>572876.2715</v>
      </c>
      <c r="H42" s="38">
        <f t="shared" si="1"/>
        <v>100.54896360316428</v>
      </c>
      <c r="I42" s="13">
        <f t="shared" si="6"/>
        <v>51418.04136999999</v>
      </c>
      <c r="J42" s="13">
        <f t="shared" si="7"/>
        <v>50357.418120000046</v>
      </c>
      <c r="K42" s="38">
        <f t="shared" si="2"/>
        <v>97.93725466443229</v>
      </c>
    </row>
    <row r="43" spans="1:11" s="17" customFormat="1" ht="12.75">
      <c r="A43" s="15">
        <v>14</v>
      </c>
      <c r="B43" s="21" t="s">
        <v>40</v>
      </c>
      <c r="C43" s="13">
        <v>246687.07538</v>
      </c>
      <c r="D43" s="31">
        <v>243120.33864000003</v>
      </c>
      <c r="E43" s="38">
        <f t="shared" si="0"/>
        <v>98.55414527311343</v>
      </c>
      <c r="F43" s="13">
        <v>237862.59238</v>
      </c>
      <c r="G43" s="13">
        <v>233533.09258000003</v>
      </c>
      <c r="H43" s="38">
        <f t="shared" si="1"/>
        <v>98.17983157558322</v>
      </c>
      <c r="I43" s="13">
        <f t="shared" si="6"/>
        <v>8824.483000000007</v>
      </c>
      <c r="J43" s="13">
        <f t="shared" si="7"/>
        <v>9587.246060000005</v>
      </c>
      <c r="K43" s="38">
        <f t="shared" si="2"/>
        <v>108.64371385836424</v>
      </c>
    </row>
    <row r="44" spans="1:11" s="17" customFormat="1" ht="12.75">
      <c r="A44" s="15">
        <v>15</v>
      </c>
      <c r="B44" s="21" t="s">
        <v>41</v>
      </c>
      <c r="C44" s="13">
        <v>722581.693</v>
      </c>
      <c r="D44" s="13">
        <v>718626.0101299998</v>
      </c>
      <c r="E44" s="38">
        <f t="shared" si="0"/>
        <v>99.45256253952725</v>
      </c>
      <c r="F44" s="13">
        <v>681143.053</v>
      </c>
      <c r="G44" s="13">
        <v>684402.9884999999</v>
      </c>
      <c r="H44" s="38">
        <f t="shared" si="1"/>
        <v>100.47859777555419</v>
      </c>
      <c r="I44" s="13">
        <f t="shared" si="6"/>
        <v>41438.640000000014</v>
      </c>
      <c r="J44" s="13">
        <f t="shared" si="7"/>
        <v>34223.021629999974</v>
      </c>
      <c r="K44" s="38">
        <f t="shared" si="2"/>
        <v>82.58722204686245</v>
      </c>
    </row>
    <row r="45" spans="1:11" s="17" customFormat="1" ht="12.75">
      <c r="A45" s="15">
        <v>16</v>
      </c>
      <c r="B45" s="21" t="s">
        <v>42</v>
      </c>
      <c r="C45" s="13">
        <v>180704.18826</v>
      </c>
      <c r="D45" s="13">
        <v>171964.49476999996</v>
      </c>
      <c r="E45" s="38">
        <f t="shared" si="0"/>
        <v>95.16353573530613</v>
      </c>
      <c r="F45" s="13">
        <v>162102.85326</v>
      </c>
      <c r="G45" s="13">
        <v>151895.60808999997</v>
      </c>
      <c r="H45" s="38">
        <f t="shared" si="1"/>
        <v>93.70322917535051</v>
      </c>
      <c r="I45" s="13">
        <f t="shared" si="6"/>
        <v>18601.334999999992</v>
      </c>
      <c r="J45" s="13">
        <f t="shared" si="7"/>
        <v>20068.886679999996</v>
      </c>
      <c r="K45" s="38">
        <f t="shared" si="2"/>
        <v>107.88949653344775</v>
      </c>
    </row>
    <row r="46" spans="1:11" s="17" customFormat="1" ht="12.75">
      <c r="A46" s="15">
        <v>17</v>
      </c>
      <c r="B46" s="21" t="s">
        <v>43</v>
      </c>
      <c r="C46" s="13">
        <v>616048.753</v>
      </c>
      <c r="D46" s="13">
        <v>610227.72131</v>
      </c>
      <c r="E46" s="38">
        <f t="shared" si="0"/>
        <v>99.05510210650488</v>
      </c>
      <c r="F46" s="13">
        <v>538597.933</v>
      </c>
      <c r="G46" s="32">
        <v>531046.95316</v>
      </c>
      <c r="H46" s="38">
        <f t="shared" si="1"/>
        <v>98.5980302973053</v>
      </c>
      <c r="I46" s="13">
        <f t="shared" si="6"/>
        <v>77450.82000000007</v>
      </c>
      <c r="J46" s="13">
        <f t="shared" si="7"/>
        <v>79180.76815000002</v>
      </c>
      <c r="K46" s="38">
        <f t="shared" si="2"/>
        <v>102.23360856605514</v>
      </c>
    </row>
    <row r="47" spans="1:11" s="17" customFormat="1" ht="12.75">
      <c r="A47" s="15">
        <v>18</v>
      </c>
      <c r="B47" s="21" t="s">
        <v>44</v>
      </c>
      <c r="C47" s="13">
        <v>822491.82</v>
      </c>
      <c r="D47" s="32">
        <v>789181.1527799999</v>
      </c>
      <c r="E47" s="38">
        <f t="shared" si="0"/>
        <v>95.95003057659588</v>
      </c>
      <c r="F47" s="13">
        <v>644209.439</v>
      </c>
      <c r="G47" s="32">
        <v>622336.8576299999</v>
      </c>
      <c r="H47" s="38">
        <f t="shared" si="1"/>
        <v>96.60474062535427</v>
      </c>
      <c r="I47" s="13">
        <f t="shared" si="6"/>
        <v>178282.38099999994</v>
      </c>
      <c r="J47" s="13">
        <f t="shared" si="7"/>
        <v>166844.29515000002</v>
      </c>
      <c r="K47" s="38">
        <f t="shared" si="2"/>
        <v>93.58428702497534</v>
      </c>
    </row>
    <row r="48" spans="1:11" s="19" customFormat="1" ht="17.25" customHeight="1">
      <c r="A48" s="15">
        <v>19</v>
      </c>
      <c r="B48" s="21" t="s">
        <v>45</v>
      </c>
      <c r="C48" s="13">
        <v>253677.89084999997</v>
      </c>
      <c r="D48" s="32">
        <v>219371.47079000002</v>
      </c>
      <c r="E48" s="38">
        <f t="shared" si="0"/>
        <v>86.47638548828625</v>
      </c>
      <c r="F48" s="13">
        <v>222678.72643999997</v>
      </c>
      <c r="G48" s="32">
        <v>203489.29428000003</v>
      </c>
      <c r="H48" s="38">
        <f t="shared" si="1"/>
        <v>91.38245827664618</v>
      </c>
      <c r="I48" s="13">
        <f t="shared" si="6"/>
        <v>30999.164409999998</v>
      </c>
      <c r="J48" s="13">
        <f t="shared" si="7"/>
        <v>15882.17650999999</v>
      </c>
      <c r="K48" s="38">
        <f t="shared" si="2"/>
        <v>51.23420844491077</v>
      </c>
    </row>
    <row r="49" spans="1:11" s="19" customFormat="1" ht="12.75">
      <c r="A49" s="45" t="s">
        <v>46</v>
      </c>
      <c r="B49" s="46"/>
      <c r="C49" s="18">
        <f aca="true" t="shared" si="8" ref="C49:J49">SUM(C30:C48)</f>
        <v>11572314.04483</v>
      </c>
      <c r="D49" s="18">
        <f t="shared" si="8"/>
        <v>11327680.391560001</v>
      </c>
      <c r="E49" s="37">
        <f t="shared" si="0"/>
        <v>97.88604377376632</v>
      </c>
      <c r="F49" s="18">
        <v>10198002.837429998</v>
      </c>
      <c r="G49" s="18">
        <v>10047674.07785</v>
      </c>
      <c r="H49" s="37">
        <f t="shared" si="1"/>
        <v>98.52590000241769</v>
      </c>
      <c r="I49" s="18">
        <f t="shared" si="8"/>
        <v>1374311.2073999995</v>
      </c>
      <c r="J49" s="18">
        <f t="shared" si="8"/>
        <v>1280006.3137099997</v>
      </c>
      <c r="K49" s="37">
        <f t="shared" si="2"/>
        <v>93.1380248387546</v>
      </c>
    </row>
    <row r="50" spans="1:11" s="19" customFormat="1" ht="12.75">
      <c r="A50" s="15"/>
      <c r="B50" s="22"/>
      <c r="C50" s="18"/>
      <c r="D50" s="18"/>
      <c r="E50" s="37"/>
      <c r="F50" s="18"/>
      <c r="G50" s="18"/>
      <c r="H50" s="37"/>
      <c r="I50" s="13"/>
      <c r="J50" s="14"/>
      <c r="K50" s="37"/>
    </row>
    <row r="51" spans="1:11" s="19" customFormat="1" ht="12.75">
      <c r="A51" s="15"/>
      <c r="B51" s="23" t="s">
        <v>47</v>
      </c>
      <c r="C51" s="18"/>
      <c r="D51" s="18"/>
      <c r="E51" s="37"/>
      <c r="F51" s="13"/>
      <c r="G51" s="32"/>
      <c r="H51" s="37"/>
      <c r="I51" s="13"/>
      <c r="J51" s="14"/>
      <c r="K51" s="37"/>
    </row>
    <row r="52" spans="1:11" s="19" customFormat="1" ht="12.75">
      <c r="A52" s="15"/>
      <c r="B52" s="23" t="s">
        <v>48</v>
      </c>
      <c r="C52" s="18"/>
      <c r="D52" s="18"/>
      <c r="E52" s="37"/>
      <c r="F52" s="13"/>
      <c r="G52" s="32"/>
      <c r="H52" s="37"/>
      <c r="I52" s="13"/>
      <c r="J52" s="14"/>
      <c r="K52" s="37"/>
    </row>
    <row r="53" spans="1:11" s="19" customFormat="1" ht="12.75">
      <c r="A53" s="15">
        <v>1</v>
      </c>
      <c r="B53" s="21" t="s">
        <v>49</v>
      </c>
      <c r="C53" s="13">
        <v>182288.50537</v>
      </c>
      <c r="D53" s="32">
        <v>172868.11784</v>
      </c>
      <c r="E53" s="38">
        <f t="shared" si="0"/>
        <v>94.83215493435586</v>
      </c>
      <c r="F53" s="13">
        <v>171399.61937</v>
      </c>
      <c r="G53" s="32">
        <v>161657.97335</v>
      </c>
      <c r="H53" s="38">
        <f t="shared" si="1"/>
        <v>94.31641327104073</v>
      </c>
      <c r="I53" s="13">
        <f>C53-F53</f>
        <v>10888.885999999999</v>
      </c>
      <c r="J53" s="13">
        <f>D53-G53</f>
        <v>11210.144490000006</v>
      </c>
      <c r="K53" s="38">
        <f t="shared" si="2"/>
        <v>102.95033385417027</v>
      </c>
    </row>
    <row r="54" spans="1:11" s="17" customFormat="1" ht="12.75">
      <c r="A54" s="15">
        <v>2</v>
      </c>
      <c r="B54" s="21" t="s">
        <v>50</v>
      </c>
      <c r="C54" s="13">
        <v>81718.55725999999</v>
      </c>
      <c r="D54" s="32">
        <v>76009.52435</v>
      </c>
      <c r="E54" s="38">
        <f t="shared" si="0"/>
        <v>93.01378646243616</v>
      </c>
      <c r="F54" s="13">
        <v>67191.14025999999</v>
      </c>
      <c r="G54" s="32">
        <v>63627.14283000001</v>
      </c>
      <c r="H54" s="38">
        <f t="shared" si="1"/>
        <v>94.69573307402005</v>
      </c>
      <c r="I54" s="13">
        <f aca="true" t="shared" si="9" ref="I54:I82">C54-F54</f>
        <v>14527.417000000001</v>
      </c>
      <c r="J54" s="13">
        <f aca="true" t="shared" si="10" ref="J54:J82">D54-G54</f>
        <v>12382.381519999995</v>
      </c>
      <c r="K54" s="38">
        <f t="shared" si="2"/>
        <v>85.23457074303019</v>
      </c>
    </row>
    <row r="55" spans="1:11" s="17" customFormat="1" ht="12.75">
      <c r="A55" s="15">
        <v>3</v>
      </c>
      <c r="B55" s="21" t="s">
        <v>51</v>
      </c>
      <c r="C55" s="13">
        <v>121463.90054999996</v>
      </c>
      <c r="D55" s="32">
        <v>117583.78562</v>
      </c>
      <c r="E55" s="38">
        <f t="shared" si="0"/>
        <v>96.80554064834865</v>
      </c>
      <c r="F55" s="13">
        <v>108338.45734999995</v>
      </c>
      <c r="G55" s="32">
        <v>106700.84062</v>
      </c>
      <c r="H55" s="38">
        <f t="shared" si="1"/>
        <v>98.48842528308352</v>
      </c>
      <c r="I55" s="13">
        <f t="shared" si="9"/>
        <v>13125.443200000009</v>
      </c>
      <c r="J55" s="13">
        <f t="shared" si="10"/>
        <v>10882.944999999992</v>
      </c>
      <c r="K55" s="38">
        <f t="shared" si="2"/>
        <v>82.91487635251804</v>
      </c>
    </row>
    <row r="56" spans="1:11" s="17" customFormat="1" ht="12.75">
      <c r="A56" s="15">
        <v>4</v>
      </c>
      <c r="B56" s="21" t="s">
        <v>52</v>
      </c>
      <c r="C56" s="13">
        <v>118130.24083</v>
      </c>
      <c r="D56" s="32">
        <v>99759.80023</v>
      </c>
      <c r="E56" s="38">
        <f t="shared" si="0"/>
        <v>84.44899420256266</v>
      </c>
      <c r="F56" s="13">
        <v>90355.07096</v>
      </c>
      <c r="G56" s="32">
        <v>87363.36976</v>
      </c>
      <c r="H56" s="38">
        <f t="shared" si="1"/>
        <v>96.68895041726611</v>
      </c>
      <c r="I56" s="13">
        <f t="shared" si="9"/>
        <v>27775.169869999998</v>
      </c>
      <c r="J56" s="13">
        <f t="shared" si="10"/>
        <v>12396.430469999992</v>
      </c>
      <c r="K56" s="38">
        <f t="shared" si="2"/>
        <v>44.63133989106362</v>
      </c>
    </row>
    <row r="57" spans="1:11" s="17" customFormat="1" ht="12.75">
      <c r="A57" s="15">
        <v>5</v>
      </c>
      <c r="B57" s="21" t="s">
        <v>53</v>
      </c>
      <c r="C57" s="13">
        <v>30982.00245</v>
      </c>
      <c r="D57" s="32">
        <v>31678.978999999992</v>
      </c>
      <c r="E57" s="38">
        <f t="shared" si="0"/>
        <v>102.24961750333858</v>
      </c>
      <c r="F57" s="13">
        <v>25616.48745</v>
      </c>
      <c r="G57" s="32">
        <v>26380.219029999993</v>
      </c>
      <c r="H57" s="38">
        <f t="shared" si="1"/>
        <v>102.98140633641009</v>
      </c>
      <c r="I57" s="13">
        <f t="shared" si="9"/>
        <v>5365.514999999999</v>
      </c>
      <c r="J57" s="13">
        <f t="shared" si="10"/>
        <v>5298.759969999999</v>
      </c>
      <c r="K57" s="38">
        <f t="shared" si="2"/>
        <v>98.75585046356221</v>
      </c>
    </row>
    <row r="58" spans="1:11" s="17" customFormat="1" ht="12.75">
      <c r="A58" s="15">
        <v>6</v>
      </c>
      <c r="B58" s="21" t="s">
        <v>54</v>
      </c>
      <c r="C58" s="13">
        <v>23943.80004</v>
      </c>
      <c r="D58" s="32">
        <v>25212.750610000003</v>
      </c>
      <c r="E58" s="38">
        <f t="shared" si="0"/>
        <v>105.29970417343999</v>
      </c>
      <c r="F58" s="13">
        <v>19571.90004</v>
      </c>
      <c r="G58" s="32">
        <v>20902.82314</v>
      </c>
      <c r="H58" s="38">
        <f t="shared" si="1"/>
        <v>106.80017319360886</v>
      </c>
      <c r="I58" s="13">
        <f t="shared" si="9"/>
        <v>4371.899999999998</v>
      </c>
      <c r="J58" s="13">
        <f t="shared" si="10"/>
        <v>4309.927470000002</v>
      </c>
      <c r="K58" s="38">
        <f t="shared" si="2"/>
        <v>98.58248061483576</v>
      </c>
    </row>
    <row r="59" spans="1:11" s="17" customFormat="1" ht="12.75">
      <c r="A59" s="15">
        <v>7</v>
      </c>
      <c r="B59" s="21" t="s">
        <v>55</v>
      </c>
      <c r="C59" s="13">
        <v>103308.19441</v>
      </c>
      <c r="D59" s="32">
        <v>96851.11121999999</v>
      </c>
      <c r="E59" s="38">
        <f t="shared" si="0"/>
        <v>93.74968924113249</v>
      </c>
      <c r="F59" s="13">
        <v>98460.75541</v>
      </c>
      <c r="G59" s="32">
        <v>94574.66608</v>
      </c>
      <c r="H59" s="38">
        <f t="shared" si="1"/>
        <v>96.05315913551755</v>
      </c>
      <c r="I59" s="13">
        <f t="shared" si="9"/>
        <v>4847.4389999999985</v>
      </c>
      <c r="J59" s="13">
        <f t="shared" si="10"/>
        <v>2276.445139999996</v>
      </c>
      <c r="K59" s="38">
        <f t="shared" si="2"/>
        <v>46.96181096863719</v>
      </c>
    </row>
    <row r="60" spans="1:11" s="17" customFormat="1" ht="12.75">
      <c r="A60" s="15">
        <v>8</v>
      </c>
      <c r="B60" s="21" t="s">
        <v>56</v>
      </c>
      <c r="C60" s="13">
        <v>48725.242130000006</v>
      </c>
      <c r="D60" s="32">
        <v>47305.30255999999</v>
      </c>
      <c r="E60" s="38">
        <f t="shared" si="0"/>
        <v>97.08582347069392</v>
      </c>
      <c r="F60" s="13">
        <v>43618.84113000001</v>
      </c>
      <c r="G60" s="13">
        <v>44780.91664999999</v>
      </c>
      <c r="H60" s="38">
        <f t="shared" si="1"/>
        <v>102.66415954641384</v>
      </c>
      <c r="I60" s="13">
        <f t="shared" si="9"/>
        <v>5106.400999999998</v>
      </c>
      <c r="J60" s="13">
        <f t="shared" si="10"/>
        <v>2524.3859099999972</v>
      </c>
      <c r="K60" s="38">
        <f t="shared" si="2"/>
        <v>49.43571627061796</v>
      </c>
    </row>
    <row r="61" spans="1:11" s="17" customFormat="1" ht="12.75">
      <c r="A61" s="15">
        <v>9</v>
      </c>
      <c r="B61" s="21" t="s">
        <v>57</v>
      </c>
      <c r="C61" s="13">
        <v>70756.05287</v>
      </c>
      <c r="D61" s="32">
        <v>69482.69799000002</v>
      </c>
      <c r="E61" s="38">
        <f t="shared" si="0"/>
        <v>98.2003590811665</v>
      </c>
      <c r="F61" s="13">
        <v>62814.84687</v>
      </c>
      <c r="G61" s="32">
        <v>62795.442960000015</v>
      </c>
      <c r="H61" s="38">
        <f t="shared" si="1"/>
        <v>99.96910935715542</v>
      </c>
      <c r="I61" s="13">
        <f t="shared" si="9"/>
        <v>7941.205999999998</v>
      </c>
      <c r="J61" s="13">
        <f t="shared" si="10"/>
        <v>6687.25503</v>
      </c>
      <c r="K61" s="38">
        <f t="shared" si="2"/>
        <v>84.20956502072862</v>
      </c>
    </row>
    <row r="62" spans="1:11" s="17" customFormat="1" ht="12.75">
      <c r="A62" s="15">
        <v>10</v>
      </c>
      <c r="B62" s="21" t="s">
        <v>58</v>
      </c>
      <c r="C62" s="13">
        <v>76422.51726</v>
      </c>
      <c r="D62" s="13">
        <v>75774.31877</v>
      </c>
      <c r="E62" s="38">
        <f t="shared" si="0"/>
        <v>99.15182263913823</v>
      </c>
      <c r="F62" s="13">
        <v>74069.27425999999</v>
      </c>
      <c r="G62" s="32">
        <v>73953.45998</v>
      </c>
      <c r="H62" s="38">
        <f t="shared" si="1"/>
        <v>99.84364059030273</v>
      </c>
      <c r="I62" s="13">
        <f t="shared" si="9"/>
        <v>2353.243000000002</v>
      </c>
      <c r="J62" s="13">
        <f t="shared" si="10"/>
        <v>1820.8587899999984</v>
      </c>
      <c r="K62" s="38">
        <f t="shared" si="2"/>
        <v>77.37657309508609</v>
      </c>
    </row>
    <row r="63" spans="1:11" s="17" customFormat="1" ht="12.75">
      <c r="A63" s="15">
        <v>11</v>
      </c>
      <c r="B63" s="21" t="s">
        <v>59</v>
      </c>
      <c r="C63" s="13">
        <v>25978.28323</v>
      </c>
      <c r="D63" s="32">
        <v>25626.54067</v>
      </c>
      <c r="E63" s="38">
        <f t="shared" si="0"/>
        <v>98.6460130683547</v>
      </c>
      <c r="F63" s="13">
        <v>23120.20555</v>
      </c>
      <c r="G63" s="32">
        <v>22678.74385</v>
      </c>
      <c r="H63" s="38">
        <f t="shared" si="1"/>
        <v>98.09058055714388</v>
      </c>
      <c r="I63" s="13">
        <f t="shared" si="9"/>
        <v>2858.077680000002</v>
      </c>
      <c r="J63" s="13">
        <f t="shared" si="10"/>
        <v>2947.7968199999996</v>
      </c>
      <c r="K63" s="38">
        <f t="shared" si="2"/>
        <v>103.13914281014213</v>
      </c>
    </row>
    <row r="64" spans="1:11" s="17" customFormat="1" ht="12.75">
      <c r="A64" s="15">
        <v>12</v>
      </c>
      <c r="B64" s="21" t="s">
        <v>60</v>
      </c>
      <c r="C64" s="13">
        <v>164835.29885999995</v>
      </c>
      <c r="D64" s="32">
        <v>147709.62424000006</v>
      </c>
      <c r="E64" s="38">
        <f t="shared" si="0"/>
        <v>89.61043251145783</v>
      </c>
      <c r="F64" s="13">
        <v>153223.10366999995</v>
      </c>
      <c r="G64" s="32">
        <v>141982.15258000005</v>
      </c>
      <c r="H64" s="38">
        <f t="shared" si="1"/>
        <v>92.66367093424122</v>
      </c>
      <c r="I64" s="13">
        <f t="shared" si="9"/>
        <v>11612.195189999999</v>
      </c>
      <c r="J64" s="13">
        <f t="shared" si="10"/>
        <v>5727.47166000001</v>
      </c>
      <c r="K64" s="38">
        <f t="shared" si="2"/>
        <v>49.32290205500766</v>
      </c>
    </row>
    <row r="65" spans="1:11" s="17" customFormat="1" ht="12.75">
      <c r="A65" s="15">
        <v>13</v>
      </c>
      <c r="B65" s="21" t="s">
        <v>61</v>
      </c>
      <c r="C65" s="13">
        <v>88110.35178</v>
      </c>
      <c r="D65" s="32">
        <v>83090.18312</v>
      </c>
      <c r="E65" s="38">
        <f t="shared" si="0"/>
        <v>94.3024076529229</v>
      </c>
      <c r="F65" s="13">
        <v>74729.27978</v>
      </c>
      <c r="G65" s="32">
        <v>77430.89292</v>
      </c>
      <c r="H65" s="38">
        <f t="shared" si="1"/>
        <v>103.61520029090798</v>
      </c>
      <c r="I65" s="13">
        <f t="shared" si="9"/>
        <v>13381.072</v>
      </c>
      <c r="J65" s="13">
        <f t="shared" si="10"/>
        <v>5659.290200000003</v>
      </c>
      <c r="K65" s="38">
        <f t="shared" si="2"/>
        <v>42.29324974860014</v>
      </c>
    </row>
    <row r="66" spans="1:11" s="17" customFormat="1" ht="12.75">
      <c r="A66" s="15">
        <v>14</v>
      </c>
      <c r="B66" s="21" t="s">
        <v>62</v>
      </c>
      <c r="C66" s="13">
        <v>49981.66436</v>
      </c>
      <c r="D66" s="32">
        <v>48948.687600000005</v>
      </c>
      <c r="E66" s="38">
        <f t="shared" si="0"/>
        <v>97.93328859047222</v>
      </c>
      <c r="F66" s="13">
        <v>47563.706340000004</v>
      </c>
      <c r="G66" s="32">
        <v>46908.28041000001</v>
      </c>
      <c r="H66" s="38">
        <f t="shared" si="1"/>
        <v>98.62200408581533</v>
      </c>
      <c r="I66" s="13">
        <f t="shared" si="9"/>
        <v>2417.958019999998</v>
      </c>
      <c r="J66" s="13">
        <f t="shared" si="10"/>
        <v>2040.407189999998</v>
      </c>
      <c r="K66" s="38">
        <f t="shared" si="2"/>
        <v>84.3855506639441</v>
      </c>
    </row>
    <row r="67" spans="1:11" s="17" customFormat="1" ht="12.75">
      <c r="A67" s="15">
        <v>15</v>
      </c>
      <c r="B67" s="21" t="s">
        <v>63</v>
      </c>
      <c r="C67" s="13">
        <v>26192.856259999997</v>
      </c>
      <c r="D67" s="32">
        <v>20617.778309999994</v>
      </c>
      <c r="E67" s="38">
        <f t="shared" si="0"/>
        <v>78.71527299405719</v>
      </c>
      <c r="F67" s="13">
        <v>23737.997259999996</v>
      </c>
      <c r="G67" s="32">
        <v>19816.412379999994</v>
      </c>
      <c r="H67" s="38">
        <f t="shared" si="1"/>
        <v>83.47971466570132</v>
      </c>
      <c r="I67" s="13">
        <f t="shared" si="9"/>
        <v>2454.8590000000004</v>
      </c>
      <c r="J67" s="13">
        <f t="shared" si="10"/>
        <v>801.3659299999999</v>
      </c>
      <c r="K67" s="38">
        <f t="shared" si="2"/>
        <v>32.644071614703726</v>
      </c>
    </row>
    <row r="68" spans="1:11" s="17" customFormat="1" ht="12.75">
      <c r="A68" s="15">
        <v>16</v>
      </c>
      <c r="B68" s="21" t="s">
        <v>64</v>
      </c>
      <c r="C68" s="13">
        <v>34960.27906</v>
      </c>
      <c r="D68" s="32">
        <v>32813.01241</v>
      </c>
      <c r="E68" s="38">
        <f t="shared" si="0"/>
        <v>93.8579819505594</v>
      </c>
      <c r="F68" s="13">
        <v>30642.67995</v>
      </c>
      <c r="G68" s="32">
        <v>31995.666250000002</v>
      </c>
      <c r="H68" s="38">
        <f t="shared" si="1"/>
        <v>104.41536543868774</v>
      </c>
      <c r="I68" s="13">
        <f t="shared" si="9"/>
        <v>4317.599109999999</v>
      </c>
      <c r="J68" s="13">
        <f t="shared" si="10"/>
        <v>817.346160000001</v>
      </c>
      <c r="K68" s="38">
        <f t="shared" si="2"/>
        <v>18.93057088387257</v>
      </c>
    </row>
    <row r="69" spans="1:11" s="17" customFormat="1" ht="12.75">
      <c r="A69" s="15">
        <v>17</v>
      </c>
      <c r="B69" s="21" t="s">
        <v>65</v>
      </c>
      <c r="C69" s="13">
        <v>54140.14925</v>
      </c>
      <c r="D69" s="32">
        <v>51285.37060000002</v>
      </c>
      <c r="E69" s="38">
        <f t="shared" si="0"/>
        <v>94.7270580344771</v>
      </c>
      <c r="F69" s="13">
        <v>50036.14925</v>
      </c>
      <c r="G69" s="32">
        <v>49173.65888000002</v>
      </c>
      <c r="H69" s="38">
        <f t="shared" si="1"/>
        <v>98.27626549419172</v>
      </c>
      <c r="I69" s="13">
        <f t="shared" si="9"/>
        <v>4104</v>
      </c>
      <c r="J69" s="13">
        <f t="shared" si="10"/>
        <v>2111.7117199999993</v>
      </c>
      <c r="K69" s="38">
        <f t="shared" si="2"/>
        <v>51.45496393762181</v>
      </c>
    </row>
    <row r="70" spans="1:11" s="17" customFormat="1" ht="12.75">
      <c r="A70" s="15">
        <v>18</v>
      </c>
      <c r="B70" s="21" t="s">
        <v>66</v>
      </c>
      <c r="C70" s="13">
        <v>155344.65012</v>
      </c>
      <c r="D70" s="32">
        <v>153413.53084999995</v>
      </c>
      <c r="E70" s="38">
        <f t="shared" si="0"/>
        <v>98.75688073679505</v>
      </c>
      <c r="F70" s="13">
        <v>137687.37512</v>
      </c>
      <c r="G70" s="32">
        <v>137994.15984999994</v>
      </c>
      <c r="H70" s="38">
        <f t="shared" si="1"/>
        <v>100.22281253436094</v>
      </c>
      <c r="I70" s="13">
        <f t="shared" si="9"/>
        <v>17657.274999999994</v>
      </c>
      <c r="J70" s="13">
        <f t="shared" si="10"/>
        <v>15419.371000000014</v>
      </c>
      <c r="K70" s="38">
        <f t="shared" si="2"/>
        <v>87.32588125857484</v>
      </c>
    </row>
    <row r="71" spans="1:11" s="17" customFormat="1" ht="12.75">
      <c r="A71" s="15">
        <v>19</v>
      </c>
      <c r="B71" s="21" t="s">
        <v>67</v>
      </c>
      <c r="C71" s="13">
        <v>52731.89525</v>
      </c>
      <c r="D71" s="32">
        <v>51948.17610000001</v>
      </c>
      <c r="E71" s="38">
        <f t="shared" si="0"/>
        <v>98.51376639075002</v>
      </c>
      <c r="F71" s="13">
        <v>51368.95048</v>
      </c>
      <c r="G71" s="32">
        <v>50704.64333000001</v>
      </c>
      <c r="H71" s="38">
        <f t="shared" si="1"/>
        <v>98.70679244214143</v>
      </c>
      <c r="I71" s="13">
        <f t="shared" si="9"/>
        <v>1362.9447700000019</v>
      </c>
      <c r="J71" s="13">
        <f t="shared" si="10"/>
        <v>1243.532769999998</v>
      </c>
      <c r="K71" s="38">
        <f t="shared" si="2"/>
        <v>91.23867653125785</v>
      </c>
    </row>
    <row r="72" spans="1:11" s="24" customFormat="1" ht="12.75">
      <c r="A72" s="15">
        <v>20</v>
      </c>
      <c r="B72" s="21" t="s">
        <v>68</v>
      </c>
      <c r="C72" s="13">
        <v>52687.48271000001</v>
      </c>
      <c r="D72" s="32">
        <v>49579.40639000001</v>
      </c>
      <c r="E72" s="38">
        <f aca="true" t="shared" si="11" ref="E72:E135">D72/C72*100</f>
        <v>94.10092082571619</v>
      </c>
      <c r="F72" s="13">
        <v>40814.41310000001</v>
      </c>
      <c r="G72" s="32">
        <v>39606.46835000001</v>
      </c>
      <c r="H72" s="38">
        <f t="shared" si="1"/>
        <v>97.04039661910512</v>
      </c>
      <c r="I72" s="13">
        <f t="shared" si="9"/>
        <v>11873.069609999999</v>
      </c>
      <c r="J72" s="13">
        <f t="shared" si="10"/>
        <v>9972.938040000001</v>
      </c>
      <c r="K72" s="38">
        <f t="shared" si="2"/>
        <v>83.99629049256457</v>
      </c>
    </row>
    <row r="73" spans="1:11" s="17" customFormat="1" ht="12.75">
      <c r="A73" s="15">
        <v>21</v>
      </c>
      <c r="B73" s="21" t="s">
        <v>69</v>
      </c>
      <c r="C73" s="13">
        <v>65793.88457999998</v>
      </c>
      <c r="D73" s="32">
        <v>61691.20889000001</v>
      </c>
      <c r="E73" s="38">
        <f t="shared" si="11"/>
        <v>93.76435102412678</v>
      </c>
      <c r="F73" s="13">
        <v>57563.91227999998</v>
      </c>
      <c r="G73" s="32">
        <v>53768.78311000001</v>
      </c>
      <c r="H73" s="38">
        <f t="shared" si="1"/>
        <v>93.4071034791036</v>
      </c>
      <c r="I73" s="13">
        <f t="shared" si="9"/>
        <v>8229.972300000001</v>
      </c>
      <c r="J73" s="13">
        <f t="shared" si="10"/>
        <v>7922.425779999998</v>
      </c>
      <c r="K73" s="38">
        <f t="shared" si="2"/>
        <v>96.2630916752903</v>
      </c>
    </row>
    <row r="74" spans="1:11" s="17" customFormat="1" ht="12.75">
      <c r="A74" s="15">
        <v>22</v>
      </c>
      <c r="B74" s="21" t="s">
        <v>70</v>
      </c>
      <c r="C74" s="13">
        <v>29062.22842</v>
      </c>
      <c r="D74" s="32">
        <v>28530.242520000003</v>
      </c>
      <c r="E74" s="38">
        <f t="shared" si="11"/>
        <v>98.16949377621059</v>
      </c>
      <c r="F74" s="13">
        <v>28732.14638</v>
      </c>
      <c r="G74" s="32">
        <v>28201.877470000003</v>
      </c>
      <c r="H74" s="38">
        <f aca="true" t="shared" si="12" ref="H74:H137">G74/F74*100</f>
        <v>98.15444031578126</v>
      </c>
      <c r="I74" s="13">
        <f t="shared" si="9"/>
        <v>330.08204000000114</v>
      </c>
      <c r="J74" s="13">
        <f t="shared" si="10"/>
        <v>328.36505000000034</v>
      </c>
      <c r="K74" s="38">
        <f aca="true" t="shared" si="13" ref="K74:K137">J74/I74*100</f>
        <v>99.47982931758396</v>
      </c>
    </row>
    <row r="75" spans="1:11" s="17" customFormat="1" ht="12.75">
      <c r="A75" s="15">
        <v>23</v>
      </c>
      <c r="B75" s="21" t="s">
        <v>71</v>
      </c>
      <c r="C75" s="13">
        <v>22589.606</v>
      </c>
      <c r="D75" s="32">
        <v>20380.20097</v>
      </c>
      <c r="E75" s="38">
        <f t="shared" si="11"/>
        <v>90.2193733259447</v>
      </c>
      <c r="F75" s="13">
        <v>16761.494</v>
      </c>
      <c r="G75" s="32">
        <v>17133.040060000003</v>
      </c>
      <c r="H75" s="38">
        <f t="shared" si="12"/>
        <v>102.21666433791646</v>
      </c>
      <c r="I75" s="13">
        <f t="shared" si="9"/>
        <v>5828.112000000001</v>
      </c>
      <c r="J75" s="13">
        <f t="shared" si="10"/>
        <v>3247.1609099999987</v>
      </c>
      <c r="K75" s="38">
        <f t="shared" si="13"/>
        <v>55.71548573534617</v>
      </c>
    </row>
    <row r="76" spans="1:11" s="17" customFormat="1" ht="12.75">
      <c r="A76" s="15">
        <v>24</v>
      </c>
      <c r="B76" s="21" t="s">
        <v>72</v>
      </c>
      <c r="C76" s="13">
        <v>166031.515</v>
      </c>
      <c r="D76" s="32">
        <v>169137.89248999997</v>
      </c>
      <c r="E76" s="38">
        <f t="shared" si="11"/>
        <v>101.87095654099161</v>
      </c>
      <c r="F76" s="13">
        <v>159447.801</v>
      </c>
      <c r="G76" s="32">
        <v>162370.86615999998</v>
      </c>
      <c r="H76" s="38">
        <f t="shared" si="12"/>
        <v>101.83324269238429</v>
      </c>
      <c r="I76" s="13">
        <f t="shared" si="9"/>
        <v>6583.714000000007</v>
      </c>
      <c r="J76" s="13">
        <f t="shared" si="10"/>
        <v>6767.026329999993</v>
      </c>
      <c r="K76" s="38">
        <f t="shared" si="13"/>
        <v>102.78433009088769</v>
      </c>
    </row>
    <row r="77" spans="1:11" s="17" customFormat="1" ht="12.75">
      <c r="A77" s="15">
        <v>25</v>
      </c>
      <c r="B77" s="21" t="s">
        <v>73</v>
      </c>
      <c r="C77" s="13">
        <v>59438.62913</v>
      </c>
      <c r="D77" s="32">
        <v>57944.285339999995</v>
      </c>
      <c r="E77" s="38">
        <f t="shared" si="11"/>
        <v>97.4859046854333</v>
      </c>
      <c r="F77" s="13">
        <v>57873.953160000005</v>
      </c>
      <c r="G77" s="32">
        <v>57136.93465999999</v>
      </c>
      <c r="H77" s="38">
        <f t="shared" si="12"/>
        <v>98.72651087448195</v>
      </c>
      <c r="I77" s="13">
        <f t="shared" si="9"/>
        <v>1564.6759699999966</v>
      </c>
      <c r="J77" s="13">
        <f t="shared" si="10"/>
        <v>807.3506800000032</v>
      </c>
      <c r="K77" s="38">
        <f t="shared" si="13"/>
        <v>51.59858625553028</v>
      </c>
    </row>
    <row r="78" spans="1:11" s="17" customFormat="1" ht="12.75">
      <c r="A78" s="15">
        <v>26</v>
      </c>
      <c r="B78" s="21" t="s">
        <v>74</v>
      </c>
      <c r="C78" s="13">
        <v>42207.257</v>
      </c>
      <c r="D78" s="32">
        <v>41866.89292</v>
      </c>
      <c r="E78" s="38">
        <f t="shared" si="11"/>
        <v>99.19358872337996</v>
      </c>
      <c r="F78" s="13">
        <v>36429.754</v>
      </c>
      <c r="G78" s="13">
        <v>36562.16812</v>
      </c>
      <c r="H78" s="38">
        <f t="shared" si="12"/>
        <v>100.36347794168469</v>
      </c>
      <c r="I78" s="13">
        <f t="shared" si="9"/>
        <v>5777.502999999997</v>
      </c>
      <c r="J78" s="13">
        <f t="shared" si="10"/>
        <v>5304.724799999996</v>
      </c>
      <c r="K78" s="38">
        <f t="shared" si="13"/>
        <v>91.81691121579685</v>
      </c>
    </row>
    <row r="79" spans="1:11" s="17" customFormat="1" ht="12.75">
      <c r="A79" s="15">
        <v>27</v>
      </c>
      <c r="B79" s="21" t="s">
        <v>75</v>
      </c>
      <c r="C79" s="13">
        <v>132706.891</v>
      </c>
      <c r="D79" s="32">
        <v>120493.50744999999</v>
      </c>
      <c r="E79" s="38">
        <f t="shared" si="11"/>
        <v>90.7967224173762</v>
      </c>
      <c r="F79" s="13">
        <v>116990.435</v>
      </c>
      <c r="G79" s="13">
        <v>113866.81237999999</v>
      </c>
      <c r="H79" s="38">
        <f t="shared" si="12"/>
        <v>97.3300188002549</v>
      </c>
      <c r="I79" s="13">
        <f t="shared" si="9"/>
        <v>15716.456000000006</v>
      </c>
      <c r="J79" s="13">
        <f t="shared" si="10"/>
        <v>6626.695070000002</v>
      </c>
      <c r="K79" s="38">
        <f t="shared" si="13"/>
        <v>42.16405447894868</v>
      </c>
    </row>
    <row r="80" spans="1:11" s="17" customFormat="1" ht="12.75">
      <c r="A80" s="15">
        <v>28</v>
      </c>
      <c r="B80" s="21" t="s">
        <v>76</v>
      </c>
      <c r="C80" s="13">
        <v>28800.502</v>
      </c>
      <c r="D80" s="13">
        <v>27584.216010000004</v>
      </c>
      <c r="E80" s="38">
        <f t="shared" si="11"/>
        <v>95.77685836864927</v>
      </c>
      <c r="F80" s="13">
        <v>25094.851000000002</v>
      </c>
      <c r="G80" s="13">
        <v>24800.783680000004</v>
      </c>
      <c r="H80" s="38">
        <f t="shared" si="12"/>
        <v>98.82817666460741</v>
      </c>
      <c r="I80" s="13">
        <f t="shared" si="9"/>
        <v>3705.650999999998</v>
      </c>
      <c r="J80" s="13">
        <f t="shared" si="10"/>
        <v>2783.4323299999996</v>
      </c>
      <c r="K80" s="38">
        <f t="shared" si="13"/>
        <v>75.1131806530081</v>
      </c>
    </row>
    <row r="81" spans="1:11" s="19" customFormat="1" ht="15" customHeight="1">
      <c r="A81" s="15">
        <v>29</v>
      </c>
      <c r="B81" s="21" t="s">
        <v>77</v>
      </c>
      <c r="C81" s="13">
        <v>141095.40762</v>
      </c>
      <c r="D81" s="13">
        <v>139122.07601000002</v>
      </c>
      <c r="E81" s="38">
        <f t="shared" si="11"/>
        <v>98.60142038406056</v>
      </c>
      <c r="F81" s="13">
        <v>129358.15714000001</v>
      </c>
      <c r="G81" s="13">
        <v>129678.81434000001</v>
      </c>
      <c r="H81" s="38">
        <f t="shared" si="12"/>
        <v>100.2478832468624</v>
      </c>
      <c r="I81" s="13">
        <f t="shared" si="9"/>
        <v>11737.250480000002</v>
      </c>
      <c r="J81" s="13">
        <f t="shared" si="10"/>
        <v>9443.261670000007</v>
      </c>
      <c r="K81" s="38">
        <f t="shared" si="13"/>
        <v>80.45548389796318</v>
      </c>
    </row>
    <row r="82" spans="1:11" s="19" customFormat="1" ht="12.75">
      <c r="A82" s="15">
        <v>30</v>
      </c>
      <c r="B82" s="21" t="s">
        <v>78</v>
      </c>
      <c r="C82" s="13">
        <v>129077.67770999997</v>
      </c>
      <c r="D82" s="13">
        <v>106559.69924000003</v>
      </c>
      <c r="E82" s="38">
        <f t="shared" si="11"/>
        <v>82.55470746801682</v>
      </c>
      <c r="F82" s="13">
        <v>100241.43046999998</v>
      </c>
      <c r="G82" s="32">
        <v>96177.34977000003</v>
      </c>
      <c r="H82" s="38">
        <f t="shared" si="12"/>
        <v>95.9457075972033</v>
      </c>
      <c r="I82" s="13">
        <f t="shared" si="9"/>
        <v>28836.247239999997</v>
      </c>
      <c r="J82" s="13">
        <f t="shared" si="10"/>
        <v>10382.349470000001</v>
      </c>
      <c r="K82" s="38">
        <f t="shared" si="13"/>
        <v>36.00450982261727</v>
      </c>
    </row>
    <row r="83" spans="1:11" s="17" customFormat="1" ht="15" customHeight="1">
      <c r="A83" s="45" t="s">
        <v>79</v>
      </c>
      <c r="B83" s="46"/>
      <c r="C83" s="18">
        <f aca="true" t="shared" si="14" ref="C83:J83">SUM(C53:C82)</f>
        <v>2379505.522510001</v>
      </c>
      <c r="D83" s="18">
        <f t="shared" si="14"/>
        <v>2250868.92032</v>
      </c>
      <c r="E83" s="37">
        <f t="shared" si="11"/>
        <v>94.59397757336113</v>
      </c>
      <c r="F83" s="18">
        <v>2122854.18803</v>
      </c>
      <c r="G83" s="18">
        <v>2080725.3629500004</v>
      </c>
      <c r="H83" s="37">
        <f t="shared" si="12"/>
        <v>98.01546308184761</v>
      </c>
      <c r="I83" s="18">
        <f t="shared" si="14"/>
        <v>256651.33447999996</v>
      </c>
      <c r="J83" s="18">
        <f t="shared" si="14"/>
        <v>170143.55737000005</v>
      </c>
      <c r="K83" s="37">
        <f t="shared" si="13"/>
        <v>66.29365778078929</v>
      </c>
    </row>
    <row r="84" spans="1:11" s="17" customFormat="1" ht="12.75">
      <c r="A84" s="15"/>
      <c r="B84" s="12" t="s">
        <v>80</v>
      </c>
      <c r="C84" s="13"/>
      <c r="D84" s="32"/>
      <c r="E84" s="37"/>
      <c r="F84" s="13"/>
      <c r="G84" s="32"/>
      <c r="H84" s="37"/>
      <c r="I84" s="13"/>
      <c r="J84" s="14"/>
      <c r="K84" s="37"/>
    </row>
    <row r="85" spans="1:11" s="17" customFormat="1" ht="12.75">
      <c r="A85" s="15">
        <v>31</v>
      </c>
      <c r="B85" s="21" t="s">
        <v>81</v>
      </c>
      <c r="C85" s="13">
        <v>28393.6991</v>
      </c>
      <c r="D85" s="13">
        <v>27596.60318</v>
      </c>
      <c r="E85" s="38">
        <f t="shared" si="11"/>
        <v>97.19270139057012</v>
      </c>
      <c r="F85" s="13">
        <v>27036.32356</v>
      </c>
      <c r="G85" s="13">
        <v>26411.05707</v>
      </c>
      <c r="H85" s="38">
        <f t="shared" si="12"/>
        <v>97.68730948713353</v>
      </c>
      <c r="I85" s="13">
        <f>C85-F85</f>
        <v>1357.375540000001</v>
      </c>
      <c r="J85" s="13">
        <f>D85-G85</f>
        <v>1185.5461099999993</v>
      </c>
      <c r="K85" s="38">
        <f t="shared" si="13"/>
        <v>87.34105448813366</v>
      </c>
    </row>
    <row r="86" spans="1:11" s="17" customFormat="1" ht="12.75">
      <c r="A86" s="15">
        <v>32</v>
      </c>
      <c r="B86" s="21" t="s">
        <v>82</v>
      </c>
      <c r="C86" s="13">
        <v>29619.765180000002</v>
      </c>
      <c r="D86" s="32">
        <v>29502.65604</v>
      </c>
      <c r="E86" s="38">
        <f t="shared" si="11"/>
        <v>99.60462502221633</v>
      </c>
      <c r="F86" s="13">
        <v>27034.81402</v>
      </c>
      <c r="G86" s="32">
        <v>27447.780960000004</v>
      </c>
      <c r="H86" s="38">
        <f t="shared" si="12"/>
        <v>101.52753756580124</v>
      </c>
      <c r="I86" s="13">
        <f aca="true" t="shared" si="15" ref="I86:I149">C86-F86</f>
        <v>2584.9511600000005</v>
      </c>
      <c r="J86" s="13">
        <f aca="true" t="shared" si="16" ref="J86:J149">D86-G86</f>
        <v>2054.875079999998</v>
      </c>
      <c r="K86" s="38">
        <f t="shared" si="13"/>
        <v>79.49376807567991</v>
      </c>
    </row>
    <row r="87" spans="1:11" s="17" customFormat="1" ht="12.75">
      <c r="A87" s="15">
        <v>33</v>
      </c>
      <c r="B87" s="21" t="s">
        <v>83</v>
      </c>
      <c r="C87" s="13">
        <v>28706.874050000002</v>
      </c>
      <c r="D87" s="13">
        <v>24638.361480000003</v>
      </c>
      <c r="E87" s="38">
        <f t="shared" si="11"/>
        <v>85.82739255094897</v>
      </c>
      <c r="F87" s="13">
        <v>23420.926250000004</v>
      </c>
      <c r="G87" s="32">
        <v>20735.900870000005</v>
      </c>
      <c r="H87" s="38">
        <f t="shared" si="12"/>
        <v>88.5357848304569</v>
      </c>
      <c r="I87" s="13">
        <f t="shared" si="15"/>
        <v>5285.947799999998</v>
      </c>
      <c r="J87" s="13">
        <f t="shared" si="16"/>
        <v>3902.4606099999983</v>
      </c>
      <c r="K87" s="38">
        <f t="shared" si="13"/>
        <v>73.82707430444167</v>
      </c>
    </row>
    <row r="88" spans="1:11" s="17" customFormat="1" ht="12.75">
      <c r="A88" s="15">
        <v>34</v>
      </c>
      <c r="B88" s="21" t="s">
        <v>84</v>
      </c>
      <c r="C88" s="13">
        <v>12205.735969999998</v>
      </c>
      <c r="D88" s="32">
        <v>12568.3005</v>
      </c>
      <c r="E88" s="38">
        <f t="shared" si="11"/>
        <v>102.97044382158629</v>
      </c>
      <c r="F88" s="13">
        <v>10343.503969999998</v>
      </c>
      <c r="G88" s="32">
        <v>10724.90261</v>
      </c>
      <c r="H88" s="38">
        <f t="shared" si="12"/>
        <v>103.68732531167579</v>
      </c>
      <c r="I88" s="13">
        <f t="shared" si="15"/>
        <v>1862.232</v>
      </c>
      <c r="J88" s="13">
        <f t="shared" si="16"/>
        <v>1843.3978900000002</v>
      </c>
      <c r="K88" s="38">
        <f t="shared" si="13"/>
        <v>98.98862708835419</v>
      </c>
    </row>
    <row r="89" spans="1:11" s="17" customFormat="1" ht="12.75">
      <c r="A89" s="15">
        <v>35</v>
      </c>
      <c r="B89" s="21" t="s">
        <v>85</v>
      </c>
      <c r="C89" s="13">
        <v>40949.628240000005</v>
      </c>
      <c r="D89" s="32">
        <v>31698.070849999996</v>
      </c>
      <c r="E89" s="38">
        <f t="shared" si="11"/>
        <v>77.40746915752706</v>
      </c>
      <c r="F89" s="13">
        <v>33204.608140000004</v>
      </c>
      <c r="G89" s="32">
        <v>30460.120729999995</v>
      </c>
      <c r="H89" s="38">
        <f t="shared" si="12"/>
        <v>91.73461888654589</v>
      </c>
      <c r="I89" s="13">
        <f t="shared" si="15"/>
        <v>7745.020100000002</v>
      </c>
      <c r="J89" s="13">
        <f t="shared" si="16"/>
        <v>1237.9501200000013</v>
      </c>
      <c r="K89" s="38">
        <f t="shared" si="13"/>
        <v>15.983820623009116</v>
      </c>
    </row>
    <row r="90" spans="1:11" s="17" customFormat="1" ht="12.75">
      <c r="A90" s="15">
        <v>36</v>
      </c>
      <c r="B90" s="21" t="s">
        <v>86</v>
      </c>
      <c r="C90" s="13">
        <v>32512.4764</v>
      </c>
      <c r="D90" s="32">
        <v>30513.005610000004</v>
      </c>
      <c r="E90" s="38">
        <f t="shared" si="11"/>
        <v>93.85014304846986</v>
      </c>
      <c r="F90" s="13">
        <v>27518.12861</v>
      </c>
      <c r="G90" s="32">
        <v>27190.655620000005</v>
      </c>
      <c r="H90" s="38">
        <f t="shared" si="12"/>
        <v>98.80997361906</v>
      </c>
      <c r="I90" s="13">
        <f t="shared" si="15"/>
        <v>4994.34779</v>
      </c>
      <c r="J90" s="13">
        <f t="shared" si="16"/>
        <v>3322.349989999999</v>
      </c>
      <c r="K90" s="38">
        <f t="shared" si="13"/>
        <v>66.52219928800751</v>
      </c>
    </row>
    <row r="91" spans="1:11" s="17" customFormat="1" ht="12.75">
      <c r="A91" s="15">
        <v>37</v>
      </c>
      <c r="B91" s="21" t="s">
        <v>87</v>
      </c>
      <c r="C91" s="13">
        <v>25059.09312</v>
      </c>
      <c r="D91" s="32">
        <v>24150.086300000003</v>
      </c>
      <c r="E91" s="38">
        <f t="shared" si="11"/>
        <v>96.37254702056832</v>
      </c>
      <c r="F91" s="13">
        <v>23088.669120000002</v>
      </c>
      <c r="G91" s="32">
        <v>22661.593150000004</v>
      </c>
      <c r="H91" s="38">
        <f t="shared" si="12"/>
        <v>98.15027896246279</v>
      </c>
      <c r="I91" s="13">
        <f t="shared" si="15"/>
        <v>1970.423999999999</v>
      </c>
      <c r="J91" s="13">
        <f t="shared" si="16"/>
        <v>1488.4931499999984</v>
      </c>
      <c r="K91" s="38">
        <f t="shared" si="13"/>
        <v>75.54176918267332</v>
      </c>
    </row>
    <row r="92" spans="1:11" s="17" customFormat="1" ht="12.75">
      <c r="A92" s="15">
        <v>38</v>
      </c>
      <c r="B92" s="21" t="s">
        <v>88</v>
      </c>
      <c r="C92" s="13">
        <v>34627.636379999996</v>
      </c>
      <c r="D92" s="32">
        <v>32610.373570000003</v>
      </c>
      <c r="E92" s="38">
        <f t="shared" si="11"/>
        <v>94.17441378942887</v>
      </c>
      <c r="F92" s="13">
        <v>26332.222929999996</v>
      </c>
      <c r="G92" s="32">
        <v>26348.864940000003</v>
      </c>
      <c r="H92" s="38">
        <f t="shared" si="12"/>
        <v>100.06320017130437</v>
      </c>
      <c r="I92" s="13">
        <f t="shared" si="15"/>
        <v>8295.41345</v>
      </c>
      <c r="J92" s="13">
        <f t="shared" si="16"/>
        <v>6261.50863</v>
      </c>
      <c r="K92" s="38">
        <f t="shared" si="13"/>
        <v>75.48157385693656</v>
      </c>
    </row>
    <row r="93" spans="1:11" s="17" customFormat="1" ht="12.75">
      <c r="A93" s="15">
        <v>39</v>
      </c>
      <c r="B93" s="21" t="s">
        <v>89</v>
      </c>
      <c r="C93" s="13">
        <v>26441.63674</v>
      </c>
      <c r="D93" s="32">
        <v>25601.385309999998</v>
      </c>
      <c r="E93" s="38">
        <f t="shared" si="11"/>
        <v>96.82224123165227</v>
      </c>
      <c r="F93" s="13">
        <v>23359.292400000002</v>
      </c>
      <c r="G93" s="32">
        <v>22913.80103</v>
      </c>
      <c r="H93" s="38">
        <f t="shared" si="12"/>
        <v>98.09287301014305</v>
      </c>
      <c r="I93" s="13">
        <f t="shared" si="15"/>
        <v>3082.3443399999996</v>
      </c>
      <c r="J93" s="13">
        <f t="shared" si="16"/>
        <v>2687.584279999999</v>
      </c>
      <c r="K93" s="38">
        <f t="shared" si="13"/>
        <v>87.192863079016</v>
      </c>
    </row>
    <row r="94" spans="1:11" s="17" customFormat="1" ht="12.75">
      <c r="A94" s="15">
        <v>40</v>
      </c>
      <c r="B94" s="21" t="s">
        <v>90</v>
      </c>
      <c r="C94" s="13">
        <v>37756.77479</v>
      </c>
      <c r="D94" s="32">
        <v>25552.59946</v>
      </c>
      <c r="E94" s="38">
        <f t="shared" si="11"/>
        <v>67.67685958909733</v>
      </c>
      <c r="F94" s="13">
        <v>27006.07959</v>
      </c>
      <c r="G94" s="32">
        <v>20105.55829</v>
      </c>
      <c r="H94" s="38">
        <f t="shared" si="12"/>
        <v>74.44826718738112</v>
      </c>
      <c r="I94" s="13">
        <f t="shared" si="15"/>
        <v>10750.695200000002</v>
      </c>
      <c r="J94" s="13">
        <f t="shared" si="16"/>
        <v>5447.04117</v>
      </c>
      <c r="K94" s="38">
        <f t="shared" si="13"/>
        <v>50.66687380365875</v>
      </c>
    </row>
    <row r="95" spans="1:11" s="17" customFormat="1" ht="12.75">
      <c r="A95" s="15">
        <v>41</v>
      </c>
      <c r="B95" s="21" t="s">
        <v>91</v>
      </c>
      <c r="C95" s="13">
        <v>15727.261059999999</v>
      </c>
      <c r="D95" s="32">
        <v>14514.427609999999</v>
      </c>
      <c r="E95" s="38">
        <f t="shared" si="11"/>
        <v>92.2883365045382</v>
      </c>
      <c r="F95" s="13">
        <v>13201.70695</v>
      </c>
      <c r="G95" s="32">
        <v>12567.273729999999</v>
      </c>
      <c r="H95" s="38">
        <f t="shared" si="12"/>
        <v>95.19430917226957</v>
      </c>
      <c r="I95" s="13">
        <f t="shared" si="15"/>
        <v>2525.554109999999</v>
      </c>
      <c r="J95" s="13">
        <f t="shared" si="16"/>
        <v>1947.1538799999998</v>
      </c>
      <c r="K95" s="38">
        <f t="shared" si="13"/>
        <v>77.09808601170697</v>
      </c>
    </row>
    <row r="96" spans="1:11" s="17" customFormat="1" ht="12.75">
      <c r="A96" s="15">
        <v>42</v>
      </c>
      <c r="B96" s="21" t="s">
        <v>92</v>
      </c>
      <c r="C96" s="13">
        <v>19674.333059999997</v>
      </c>
      <c r="D96" s="32">
        <v>19483.37683</v>
      </c>
      <c r="E96" s="38">
        <f t="shared" si="11"/>
        <v>99.02941446900566</v>
      </c>
      <c r="F96" s="13">
        <v>16505.638589999995</v>
      </c>
      <c r="G96" s="13">
        <v>16517.279000000002</v>
      </c>
      <c r="H96" s="38">
        <f t="shared" si="12"/>
        <v>100.07052383909011</v>
      </c>
      <c r="I96" s="13">
        <f t="shared" si="15"/>
        <v>3168.694470000002</v>
      </c>
      <c r="J96" s="13">
        <f t="shared" si="16"/>
        <v>2966.097829999999</v>
      </c>
      <c r="K96" s="38">
        <f t="shared" si="13"/>
        <v>93.60630562781893</v>
      </c>
    </row>
    <row r="97" spans="1:11" s="17" customFormat="1" ht="12.75">
      <c r="A97" s="15">
        <v>43</v>
      </c>
      <c r="B97" s="21" t="s">
        <v>93</v>
      </c>
      <c r="C97" s="13">
        <v>21773.76461</v>
      </c>
      <c r="D97" s="32">
        <v>21491.124709999996</v>
      </c>
      <c r="E97" s="38">
        <f t="shared" si="11"/>
        <v>98.70192451759033</v>
      </c>
      <c r="F97" s="13">
        <v>21140.342529999998</v>
      </c>
      <c r="G97" s="32">
        <v>20787.924979999996</v>
      </c>
      <c r="H97" s="38">
        <f t="shared" si="12"/>
        <v>98.33296196833192</v>
      </c>
      <c r="I97" s="13">
        <f t="shared" si="15"/>
        <v>633.4220800000003</v>
      </c>
      <c r="J97" s="13">
        <f t="shared" si="16"/>
        <v>703.1997300000003</v>
      </c>
      <c r="K97" s="38">
        <f t="shared" si="13"/>
        <v>111.01598005551052</v>
      </c>
    </row>
    <row r="98" spans="1:11" s="17" customFormat="1" ht="12.75">
      <c r="A98" s="15">
        <v>44</v>
      </c>
      <c r="B98" s="21" t="s">
        <v>94</v>
      </c>
      <c r="C98" s="13">
        <v>41971.464759999995</v>
      </c>
      <c r="D98" s="13">
        <v>42321.24506999999</v>
      </c>
      <c r="E98" s="38">
        <f t="shared" si="11"/>
        <v>100.83337646660678</v>
      </c>
      <c r="F98" s="13">
        <v>39477.20776</v>
      </c>
      <c r="G98" s="32">
        <v>40023.62021999999</v>
      </c>
      <c r="H98" s="38">
        <f t="shared" si="12"/>
        <v>101.38412134749215</v>
      </c>
      <c r="I98" s="13">
        <f t="shared" si="15"/>
        <v>2494.256999999998</v>
      </c>
      <c r="J98" s="13">
        <f t="shared" si="16"/>
        <v>2297.62485</v>
      </c>
      <c r="K98" s="38">
        <f t="shared" si="13"/>
        <v>92.11660426331377</v>
      </c>
    </row>
    <row r="99" spans="1:11" s="17" customFormat="1" ht="12.75">
      <c r="A99" s="15">
        <v>45</v>
      </c>
      <c r="B99" s="21" t="s">
        <v>95</v>
      </c>
      <c r="C99" s="13">
        <v>18277.29193</v>
      </c>
      <c r="D99" s="32">
        <v>17402.454749999997</v>
      </c>
      <c r="E99" s="38">
        <f t="shared" si="11"/>
        <v>95.21352953517112</v>
      </c>
      <c r="F99" s="13">
        <v>16494.63293</v>
      </c>
      <c r="G99" s="32">
        <v>16090.207799999996</v>
      </c>
      <c r="H99" s="38">
        <f t="shared" si="12"/>
        <v>97.54814107281862</v>
      </c>
      <c r="I99" s="13">
        <f t="shared" si="15"/>
        <v>1782.6589999999997</v>
      </c>
      <c r="J99" s="13">
        <f t="shared" si="16"/>
        <v>1312.2469500000007</v>
      </c>
      <c r="K99" s="38">
        <f t="shared" si="13"/>
        <v>73.61177600427233</v>
      </c>
    </row>
    <row r="100" spans="1:11" s="17" customFormat="1" ht="12.75">
      <c r="A100" s="15">
        <v>46</v>
      </c>
      <c r="B100" s="21" t="s">
        <v>96</v>
      </c>
      <c r="C100" s="13">
        <v>29872.90497</v>
      </c>
      <c r="D100" s="32">
        <v>29186.628609999992</v>
      </c>
      <c r="E100" s="38">
        <f t="shared" si="11"/>
        <v>97.70267953287703</v>
      </c>
      <c r="F100" s="13">
        <v>27811.1599</v>
      </c>
      <c r="G100" s="32">
        <v>27124.383599999994</v>
      </c>
      <c r="H100" s="38">
        <f t="shared" si="12"/>
        <v>97.53057296973793</v>
      </c>
      <c r="I100" s="13">
        <f t="shared" si="15"/>
        <v>2061.745070000001</v>
      </c>
      <c r="J100" s="13">
        <f t="shared" si="16"/>
        <v>2062.2450099999987</v>
      </c>
      <c r="K100" s="38">
        <f t="shared" si="13"/>
        <v>100.02424839070902</v>
      </c>
    </row>
    <row r="101" spans="1:11" s="17" customFormat="1" ht="12.75">
      <c r="A101" s="15">
        <v>47</v>
      </c>
      <c r="B101" s="21" t="s">
        <v>97</v>
      </c>
      <c r="C101" s="13">
        <v>32367.53379</v>
      </c>
      <c r="D101" s="32">
        <v>32020.084700000003</v>
      </c>
      <c r="E101" s="38">
        <f t="shared" si="11"/>
        <v>98.92655062244087</v>
      </c>
      <c r="F101" s="13">
        <v>31751.23801</v>
      </c>
      <c r="G101" s="32">
        <v>31494.239550000002</v>
      </c>
      <c r="H101" s="38">
        <f t="shared" si="12"/>
        <v>99.19058759246157</v>
      </c>
      <c r="I101" s="13">
        <f t="shared" si="15"/>
        <v>616.2957800000004</v>
      </c>
      <c r="J101" s="13">
        <f t="shared" si="16"/>
        <v>525.845150000001</v>
      </c>
      <c r="K101" s="38">
        <f t="shared" si="13"/>
        <v>85.32350326980995</v>
      </c>
    </row>
    <row r="102" spans="1:11" s="17" customFormat="1" ht="12.75">
      <c r="A102" s="15">
        <v>48</v>
      </c>
      <c r="B102" s="21" t="s">
        <v>98</v>
      </c>
      <c r="C102" s="13">
        <v>31062.65967</v>
      </c>
      <c r="D102" s="32">
        <v>29876.50854</v>
      </c>
      <c r="E102" s="38">
        <f t="shared" si="11"/>
        <v>96.18142444143129</v>
      </c>
      <c r="F102" s="13">
        <v>29997.72967</v>
      </c>
      <c r="G102" s="32">
        <v>29797.56854</v>
      </c>
      <c r="H102" s="38">
        <f t="shared" si="12"/>
        <v>99.33274573708765</v>
      </c>
      <c r="I102" s="13">
        <f t="shared" si="15"/>
        <v>1064.9300000000003</v>
      </c>
      <c r="J102" s="13">
        <f t="shared" si="16"/>
        <v>78.93999999999869</v>
      </c>
      <c r="K102" s="38">
        <f t="shared" si="13"/>
        <v>7.4126937920801055</v>
      </c>
    </row>
    <row r="103" spans="1:11" s="17" customFormat="1" ht="12.75">
      <c r="A103" s="15">
        <v>49</v>
      </c>
      <c r="B103" s="21" t="s">
        <v>99</v>
      </c>
      <c r="C103" s="13">
        <v>56400.062119999995</v>
      </c>
      <c r="D103" s="32">
        <v>55190.450809999995</v>
      </c>
      <c r="E103" s="38">
        <f t="shared" si="11"/>
        <v>97.8553014579552</v>
      </c>
      <c r="F103" s="13">
        <v>51253.33041999999</v>
      </c>
      <c r="G103" s="32">
        <v>50038.078109999995</v>
      </c>
      <c r="H103" s="38">
        <f t="shared" si="12"/>
        <v>97.62893006163404</v>
      </c>
      <c r="I103" s="13">
        <f t="shared" si="15"/>
        <v>5146.731700000004</v>
      </c>
      <c r="J103" s="13">
        <f t="shared" si="16"/>
        <v>5152.3727</v>
      </c>
      <c r="K103" s="38">
        <f t="shared" si="13"/>
        <v>100.10960353732827</v>
      </c>
    </row>
    <row r="104" spans="1:11" s="17" customFormat="1" ht="12.75">
      <c r="A104" s="15">
        <v>50</v>
      </c>
      <c r="B104" s="21" t="s">
        <v>100</v>
      </c>
      <c r="C104" s="13">
        <v>26572.366710000002</v>
      </c>
      <c r="D104" s="32">
        <v>26844.241400000003</v>
      </c>
      <c r="E104" s="38">
        <f t="shared" si="11"/>
        <v>101.02314819363714</v>
      </c>
      <c r="F104" s="13">
        <v>25721.08461</v>
      </c>
      <c r="G104" s="32">
        <v>26116.11992</v>
      </c>
      <c r="H104" s="38">
        <f t="shared" si="12"/>
        <v>101.53584234875701</v>
      </c>
      <c r="I104" s="13">
        <f t="shared" si="15"/>
        <v>851.2821000000004</v>
      </c>
      <c r="J104" s="13">
        <f t="shared" si="16"/>
        <v>728.1214800000016</v>
      </c>
      <c r="K104" s="38">
        <f t="shared" si="13"/>
        <v>85.53233763519769</v>
      </c>
    </row>
    <row r="105" spans="1:11" s="17" customFormat="1" ht="12.75">
      <c r="A105" s="15">
        <v>51</v>
      </c>
      <c r="B105" s="21" t="s">
        <v>101</v>
      </c>
      <c r="C105" s="13">
        <v>22147.79045</v>
      </c>
      <c r="D105" s="32">
        <v>21710.831260000003</v>
      </c>
      <c r="E105" s="38">
        <f t="shared" si="11"/>
        <v>98.02707547289442</v>
      </c>
      <c r="F105" s="13">
        <v>21543.1705</v>
      </c>
      <c r="G105" s="32">
        <v>21490.722760000004</v>
      </c>
      <c r="H105" s="38">
        <f t="shared" si="12"/>
        <v>99.75654586217941</v>
      </c>
      <c r="I105" s="13">
        <f t="shared" si="15"/>
        <v>604.6199500000002</v>
      </c>
      <c r="J105" s="13">
        <f t="shared" si="16"/>
        <v>220.10849999999846</v>
      </c>
      <c r="K105" s="38">
        <f t="shared" si="13"/>
        <v>36.404438854523136</v>
      </c>
    </row>
    <row r="106" spans="1:11" s="17" customFormat="1" ht="12.75">
      <c r="A106" s="15">
        <v>52</v>
      </c>
      <c r="B106" s="21" t="s">
        <v>102</v>
      </c>
      <c r="C106" s="13">
        <v>10536.865719999998</v>
      </c>
      <c r="D106" s="32">
        <v>9266.049210000001</v>
      </c>
      <c r="E106" s="38">
        <f t="shared" si="11"/>
        <v>87.9393308810241</v>
      </c>
      <c r="F106" s="13">
        <v>8296.322719999998</v>
      </c>
      <c r="G106" s="32">
        <v>8141.833210000001</v>
      </c>
      <c r="H106" s="38">
        <f t="shared" si="12"/>
        <v>98.13785558717998</v>
      </c>
      <c r="I106" s="13">
        <f t="shared" si="15"/>
        <v>2240.5429999999997</v>
      </c>
      <c r="J106" s="13">
        <f t="shared" si="16"/>
        <v>1124.2160000000003</v>
      </c>
      <c r="K106" s="38">
        <f t="shared" si="13"/>
        <v>50.17605107333358</v>
      </c>
    </row>
    <row r="107" spans="1:11" s="17" customFormat="1" ht="12.75">
      <c r="A107" s="15">
        <v>53</v>
      </c>
      <c r="B107" s="21" t="s">
        <v>103</v>
      </c>
      <c r="C107" s="13">
        <v>37506.644850000004</v>
      </c>
      <c r="D107" s="32">
        <v>37419.286329999995</v>
      </c>
      <c r="E107" s="38">
        <f t="shared" si="11"/>
        <v>99.76708521823431</v>
      </c>
      <c r="F107" s="13">
        <v>34178.294850000006</v>
      </c>
      <c r="G107" s="32">
        <v>34093.694599999995</v>
      </c>
      <c r="H107" s="38">
        <f t="shared" si="12"/>
        <v>99.752473754553</v>
      </c>
      <c r="I107" s="13">
        <f t="shared" si="15"/>
        <v>3328.3499999999985</v>
      </c>
      <c r="J107" s="13">
        <f t="shared" si="16"/>
        <v>3325.59173</v>
      </c>
      <c r="K107" s="38">
        <f t="shared" si="13"/>
        <v>99.91712800636957</v>
      </c>
    </row>
    <row r="108" spans="1:11" s="17" customFormat="1" ht="12.75">
      <c r="A108" s="15">
        <v>54</v>
      </c>
      <c r="B108" s="21" t="s">
        <v>104</v>
      </c>
      <c r="C108" s="13">
        <v>18235.06026</v>
      </c>
      <c r="D108" s="32">
        <v>16287.413129999999</v>
      </c>
      <c r="E108" s="38">
        <f t="shared" si="11"/>
        <v>89.3192174732084</v>
      </c>
      <c r="F108" s="13">
        <v>15830.075289999999</v>
      </c>
      <c r="G108" s="32">
        <v>15003.421429999999</v>
      </c>
      <c r="H108" s="38">
        <f t="shared" si="12"/>
        <v>94.7779537061191</v>
      </c>
      <c r="I108" s="13">
        <f t="shared" si="15"/>
        <v>2404.9849699999995</v>
      </c>
      <c r="J108" s="13">
        <f t="shared" si="16"/>
        <v>1283.9917000000005</v>
      </c>
      <c r="K108" s="38">
        <f t="shared" si="13"/>
        <v>53.38876192644151</v>
      </c>
    </row>
    <row r="109" spans="1:11" s="17" customFormat="1" ht="12.75">
      <c r="A109" s="15">
        <v>55</v>
      </c>
      <c r="B109" s="21" t="s">
        <v>105</v>
      </c>
      <c r="C109" s="13">
        <v>71136.53347</v>
      </c>
      <c r="D109" s="32">
        <v>68947.45950000001</v>
      </c>
      <c r="E109" s="38">
        <f t="shared" si="11"/>
        <v>96.92271486503743</v>
      </c>
      <c r="F109" s="13">
        <v>56871.569019999995</v>
      </c>
      <c r="G109" s="32">
        <v>55203.59999000001</v>
      </c>
      <c r="H109" s="38">
        <f t="shared" si="12"/>
        <v>97.06713027485947</v>
      </c>
      <c r="I109" s="13">
        <f t="shared" si="15"/>
        <v>14264.96445</v>
      </c>
      <c r="J109" s="13">
        <f t="shared" si="16"/>
        <v>13743.859510000002</v>
      </c>
      <c r="K109" s="38">
        <f t="shared" si="13"/>
        <v>96.34695942056835</v>
      </c>
    </row>
    <row r="110" spans="1:11" s="17" customFormat="1" ht="12.75">
      <c r="A110" s="15">
        <v>56</v>
      </c>
      <c r="B110" s="21" t="s">
        <v>106</v>
      </c>
      <c r="C110" s="13">
        <v>31302.94518</v>
      </c>
      <c r="D110" s="32">
        <v>25472.23298</v>
      </c>
      <c r="E110" s="38">
        <f t="shared" si="11"/>
        <v>81.37327920273347</v>
      </c>
      <c r="F110" s="13">
        <v>20128.271629999996</v>
      </c>
      <c r="G110" s="32">
        <v>19550.99622</v>
      </c>
      <c r="H110" s="38">
        <f t="shared" si="12"/>
        <v>97.13201699275758</v>
      </c>
      <c r="I110" s="13">
        <f t="shared" si="15"/>
        <v>11174.673550000003</v>
      </c>
      <c r="J110" s="13">
        <f t="shared" si="16"/>
        <v>5921.23676</v>
      </c>
      <c r="K110" s="38">
        <f t="shared" si="13"/>
        <v>52.98800661608587</v>
      </c>
    </row>
    <row r="111" spans="1:11" s="17" customFormat="1" ht="12.75">
      <c r="A111" s="15">
        <v>57</v>
      </c>
      <c r="B111" s="21" t="s">
        <v>107</v>
      </c>
      <c r="C111" s="13">
        <v>11367.52856</v>
      </c>
      <c r="D111" s="32">
        <v>11123.78902</v>
      </c>
      <c r="E111" s="38">
        <f t="shared" si="11"/>
        <v>97.85582645591347</v>
      </c>
      <c r="F111" s="13">
        <v>10567.52856</v>
      </c>
      <c r="G111" s="32">
        <v>10310.83102</v>
      </c>
      <c r="H111" s="38">
        <f t="shared" si="12"/>
        <v>97.57088387750711</v>
      </c>
      <c r="I111" s="13">
        <f t="shared" si="15"/>
        <v>800</v>
      </c>
      <c r="J111" s="13">
        <f t="shared" si="16"/>
        <v>812.9580000000005</v>
      </c>
      <c r="K111" s="38">
        <f t="shared" si="13"/>
        <v>101.61975000000008</v>
      </c>
    </row>
    <row r="112" spans="1:11" s="17" customFormat="1" ht="12.75">
      <c r="A112" s="15">
        <v>58</v>
      </c>
      <c r="B112" s="21" t="s">
        <v>108</v>
      </c>
      <c r="C112" s="13">
        <v>39617.74179</v>
      </c>
      <c r="D112" s="32">
        <v>35733.89589</v>
      </c>
      <c r="E112" s="38">
        <f t="shared" si="11"/>
        <v>90.19670045661125</v>
      </c>
      <c r="F112" s="13">
        <v>37254.16731</v>
      </c>
      <c r="G112" s="32">
        <v>35337.23391</v>
      </c>
      <c r="H112" s="38">
        <f t="shared" si="12"/>
        <v>94.85444572133696</v>
      </c>
      <c r="I112" s="13">
        <f t="shared" si="15"/>
        <v>2363.574480000003</v>
      </c>
      <c r="J112" s="13">
        <f t="shared" si="16"/>
        <v>396.66197999999713</v>
      </c>
      <c r="K112" s="38">
        <f t="shared" si="13"/>
        <v>16.78229238623344</v>
      </c>
    </row>
    <row r="113" spans="1:11" s="17" customFormat="1" ht="12.75">
      <c r="A113" s="15">
        <v>59</v>
      </c>
      <c r="B113" s="21" t="s">
        <v>109</v>
      </c>
      <c r="C113" s="13">
        <v>22496.530370000004</v>
      </c>
      <c r="D113" s="32">
        <v>19589.3522</v>
      </c>
      <c r="E113" s="38">
        <f t="shared" si="11"/>
        <v>87.07721536527767</v>
      </c>
      <c r="F113" s="13">
        <v>16010.990920000004</v>
      </c>
      <c r="G113" s="32">
        <v>15136.167220000003</v>
      </c>
      <c r="H113" s="38">
        <f t="shared" si="12"/>
        <v>94.53610520191337</v>
      </c>
      <c r="I113" s="13">
        <f t="shared" si="15"/>
        <v>6485.53945</v>
      </c>
      <c r="J113" s="13">
        <f t="shared" si="16"/>
        <v>4453.184979999998</v>
      </c>
      <c r="K113" s="38">
        <f t="shared" si="13"/>
        <v>68.66329338263448</v>
      </c>
    </row>
    <row r="114" spans="1:11" s="17" customFormat="1" ht="12.75">
      <c r="A114" s="15">
        <v>60</v>
      </c>
      <c r="B114" s="21" t="s">
        <v>110</v>
      </c>
      <c r="C114" s="13">
        <v>40045.47556</v>
      </c>
      <c r="D114" s="32">
        <v>40065.08934</v>
      </c>
      <c r="E114" s="38">
        <f t="shared" si="11"/>
        <v>100.04897876657904</v>
      </c>
      <c r="F114" s="13">
        <v>37274.51573</v>
      </c>
      <c r="G114" s="32">
        <v>37300.92769</v>
      </c>
      <c r="H114" s="38">
        <f t="shared" si="12"/>
        <v>100.07085795612025</v>
      </c>
      <c r="I114" s="13">
        <f t="shared" si="15"/>
        <v>2770.95983</v>
      </c>
      <c r="J114" s="13">
        <f t="shared" si="16"/>
        <v>2764.161650000002</v>
      </c>
      <c r="K114" s="38">
        <f t="shared" si="13"/>
        <v>99.75466335071346</v>
      </c>
    </row>
    <row r="115" spans="1:11" s="17" customFormat="1" ht="12.75">
      <c r="A115" s="15">
        <v>61</v>
      </c>
      <c r="B115" s="21" t="s">
        <v>111</v>
      </c>
      <c r="C115" s="13">
        <v>13609.524389999999</v>
      </c>
      <c r="D115" s="32">
        <v>13048.35783</v>
      </c>
      <c r="E115" s="38">
        <f t="shared" si="11"/>
        <v>95.87666296103387</v>
      </c>
      <c r="F115" s="13">
        <v>12879.560329999998</v>
      </c>
      <c r="G115" s="32">
        <v>12678.003260000001</v>
      </c>
      <c r="H115" s="38">
        <f t="shared" si="12"/>
        <v>98.43506249564656</v>
      </c>
      <c r="I115" s="13">
        <f t="shared" si="15"/>
        <v>729.9640600000002</v>
      </c>
      <c r="J115" s="13">
        <f t="shared" si="16"/>
        <v>370.3545699999995</v>
      </c>
      <c r="K115" s="38">
        <f t="shared" si="13"/>
        <v>50.736000618989294</v>
      </c>
    </row>
    <row r="116" spans="1:11" s="17" customFormat="1" ht="12.75">
      <c r="A116" s="15">
        <v>62</v>
      </c>
      <c r="B116" s="21" t="s">
        <v>112</v>
      </c>
      <c r="C116" s="13">
        <v>22211.09997</v>
      </c>
      <c r="D116" s="32">
        <v>20553.108989999997</v>
      </c>
      <c r="E116" s="38">
        <f t="shared" si="11"/>
        <v>92.5353044998248</v>
      </c>
      <c r="F116" s="13">
        <v>19161.24997</v>
      </c>
      <c r="G116" s="32">
        <v>18979.56572</v>
      </c>
      <c r="H116" s="38">
        <f t="shared" si="12"/>
        <v>99.05181420687869</v>
      </c>
      <c r="I116" s="13">
        <f t="shared" si="15"/>
        <v>3049.8499999999985</v>
      </c>
      <c r="J116" s="13">
        <f t="shared" si="16"/>
        <v>1573.5432699999983</v>
      </c>
      <c r="K116" s="38">
        <f t="shared" si="13"/>
        <v>51.59412003869039</v>
      </c>
    </row>
    <row r="117" spans="1:11" s="17" customFormat="1" ht="12.75">
      <c r="A117" s="15">
        <v>63</v>
      </c>
      <c r="B117" s="21" t="s">
        <v>113</v>
      </c>
      <c r="C117" s="13">
        <v>37596.41556</v>
      </c>
      <c r="D117" s="32">
        <v>34590.61017999999</v>
      </c>
      <c r="E117" s="38">
        <f t="shared" si="11"/>
        <v>92.0050745922758</v>
      </c>
      <c r="F117" s="13">
        <v>25593.894650000002</v>
      </c>
      <c r="G117" s="32">
        <v>25289.15905999999</v>
      </c>
      <c r="H117" s="38">
        <f t="shared" si="12"/>
        <v>98.80934264140994</v>
      </c>
      <c r="I117" s="13">
        <f t="shared" si="15"/>
        <v>12002.52091</v>
      </c>
      <c r="J117" s="13">
        <f t="shared" si="16"/>
        <v>9301.451119999998</v>
      </c>
      <c r="K117" s="38">
        <f t="shared" si="13"/>
        <v>77.49581266924032</v>
      </c>
    </row>
    <row r="118" spans="1:11" s="17" customFormat="1" ht="12.75">
      <c r="A118" s="15">
        <v>64</v>
      </c>
      <c r="B118" s="21" t="s">
        <v>114</v>
      </c>
      <c r="C118" s="13">
        <v>14255.934489999998</v>
      </c>
      <c r="D118" s="32">
        <v>13994.07896</v>
      </c>
      <c r="E118" s="38">
        <f t="shared" si="11"/>
        <v>98.16318228606004</v>
      </c>
      <c r="F118" s="13">
        <v>13543.503489999997</v>
      </c>
      <c r="G118" s="13">
        <v>13318.136320000001</v>
      </c>
      <c r="H118" s="38">
        <f t="shared" si="12"/>
        <v>98.33597584135893</v>
      </c>
      <c r="I118" s="13">
        <f t="shared" si="15"/>
        <v>712.4310000000005</v>
      </c>
      <c r="J118" s="13">
        <f t="shared" si="16"/>
        <v>675.9426399999993</v>
      </c>
      <c r="K118" s="38">
        <f t="shared" si="13"/>
        <v>94.87833067342646</v>
      </c>
    </row>
    <row r="119" spans="1:11" s="17" customFormat="1" ht="12.75">
      <c r="A119" s="15">
        <v>65</v>
      </c>
      <c r="B119" s="21" t="s">
        <v>115</v>
      </c>
      <c r="C119" s="13">
        <v>11117.00973</v>
      </c>
      <c r="D119" s="32">
        <v>10809.661619999999</v>
      </c>
      <c r="E119" s="38">
        <f t="shared" si="11"/>
        <v>97.23533470362447</v>
      </c>
      <c r="F119" s="13">
        <v>9448.35486</v>
      </c>
      <c r="G119" s="13">
        <v>9181.661059999999</v>
      </c>
      <c r="H119" s="38">
        <f t="shared" si="12"/>
        <v>97.17735199458839</v>
      </c>
      <c r="I119" s="13">
        <f t="shared" si="15"/>
        <v>1668.6548700000003</v>
      </c>
      <c r="J119" s="13">
        <f t="shared" si="16"/>
        <v>1628.0005600000004</v>
      </c>
      <c r="K119" s="38">
        <f t="shared" si="13"/>
        <v>97.56364777816519</v>
      </c>
    </row>
    <row r="120" spans="1:11" s="17" customFormat="1" ht="12.75">
      <c r="A120" s="15">
        <v>66</v>
      </c>
      <c r="B120" s="21" t="s">
        <v>116</v>
      </c>
      <c r="C120" s="13">
        <v>31477.60419</v>
      </c>
      <c r="D120" s="13">
        <v>30773.995989999996</v>
      </c>
      <c r="E120" s="38">
        <f t="shared" si="11"/>
        <v>97.76473394940416</v>
      </c>
      <c r="F120" s="13">
        <v>29119.3393</v>
      </c>
      <c r="G120" s="32">
        <v>29132.787829999994</v>
      </c>
      <c r="H120" s="38">
        <f t="shared" si="12"/>
        <v>100.04618418660343</v>
      </c>
      <c r="I120" s="13">
        <f t="shared" si="15"/>
        <v>2358.2648899999986</v>
      </c>
      <c r="J120" s="13">
        <f t="shared" si="16"/>
        <v>1641.208160000002</v>
      </c>
      <c r="K120" s="38">
        <f t="shared" si="13"/>
        <v>69.5938851890384</v>
      </c>
    </row>
    <row r="121" spans="1:11" s="17" customFormat="1" ht="12.75">
      <c r="A121" s="15">
        <v>67</v>
      </c>
      <c r="B121" s="21" t="s">
        <v>117</v>
      </c>
      <c r="C121" s="13">
        <v>35153.68361</v>
      </c>
      <c r="D121" s="13">
        <v>36827.88137999999</v>
      </c>
      <c r="E121" s="38">
        <f t="shared" si="11"/>
        <v>104.76251020682153</v>
      </c>
      <c r="F121" s="13">
        <v>33678.07961</v>
      </c>
      <c r="G121" s="32">
        <v>34062.11679999999</v>
      </c>
      <c r="H121" s="38">
        <f t="shared" si="12"/>
        <v>101.14031795888371</v>
      </c>
      <c r="I121" s="13">
        <f t="shared" si="15"/>
        <v>1475.6039999999994</v>
      </c>
      <c r="J121" s="13">
        <f t="shared" si="16"/>
        <v>2765.7645800000028</v>
      </c>
      <c r="K121" s="38">
        <f t="shared" si="13"/>
        <v>187.4327109441289</v>
      </c>
    </row>
    <row r="122" spans="1:11" s="17" customFormat="1" ht="12.75">
      <c r="A122" s="15">
        <v>68</v>
      </c>
      <c r="B122" s="21" t="s">
        <v>118</v>
      </c>
      <c r="C122" s="13">
        <v>27350.7446</v>
      </c>
      <c r="D122" s="32">
        <v>24849.324669999998</v>
      </c>
      <c r="E122" s="38">
        <f t="shared" si="11"/>
        <v>90.85428946603523</v>
      </c>
      <c r="F122" s="13">
        <v>15884.03563</v>
      </c>
      <c r="G122" s="32">
        <v>15766.142379999998</v>
      </c>
      <c r="H122" s="38">
        <f t="shared" si="12"/>
        <v>99.25778780187738</v>
      </c>
      <c r="I122" s="13">
        <f t="shared" si="15"/>
        <v>11466.708970000002</v>
      </c>
      <c r="J122" s="13">
        <f t="shared" si="16"/>
        <v>9083.18229</v>
      </c>
      <c r="K122" s="38">
        <f t="shared" si="13"/>
        <v>79.21350680272823</v>
      </c>
    </row>
    <row r="123" spans="1:11" s="17" customFormat="1" ht="12.75">
      <c r="A123" s="15">
        <v>69</v>
      </c>
      <c r="B123" s="21" t="s">
        <v>119</v>
      </c>
      <c r="C123" s="13">
        <v>15639.42804</v>
      </c>
      <c r="D123" s="32">
        <v>15202.303689999999</v>
      </c>
      <c r="E123" s="38">
        <f t="shared" si="11"/>
        <v>97.20498506158923</v>
      </c>
      <c r="F123" s="13">
        <v>14701.798040000001</v>
      </c>
      <c r="G123" s="32">
        <v>14337.383049999999</v>
      </c>
      <c r="H123" s="38">
        <f t="shared" si="12"/>
        <v>97.52128964764366</v>
      </c>
      <c r="I123" s="13">
        <f t="shared" si="15"/>
        <v>937.6299999999992</v>
      </c>
      <c r="J123" s="13">
        <f t="shared" si="16"/>
        <v>864.9206400000003</v>
      </c>
      <c r="K123" s="38">
        <f t="shared" si="13"/>
        <v>92.24541023644733</v>
      </c>
    </row>
    <row r="124" spans="1:11" s="17" customFormat="1" ht="12.75">
      <c r="A124" s="15">
        <v>70</v>
      </c>
      <c r="B124" s="21" t="s">
        <v>120</v>
      </c>
      <c r="C124" s="13">
        <v>14716.67055</v>
      </c>
      <c r="D124" s="32">
        <v>14474.889029999998</v>
      </c>
      <c r="E124" s="38">
        <f t="shared" si="11"/>
        <v>98.35709089784575</v>
      </c>
      <c r="F124" s="13">
        <v>13811.71087</v>
      </c>
      <c r="G124" s="32">
        <v>13612.667029999999</v>
      </c>
      <c r="H124" s="38">
        <f t="shared" si="12"/>
        <v>98.55887629075454</v>
      </c>
      <c r="I124" s="13">
        <f t="shared" si="15"/>
        <v>904.9596799999999</v>
      </c>
      <c r="J124" s="13">
        <f t="shared" si="16"/>
        <v>862.2219999999998</v>
      </c>
      <c r="K124" s="38">
        <f t="shared" si="13"/>
        <v>95.2773940160516</v>
      </c>
    </row>
    <row r="125" spans="1:11" s="17" customFormat="1" ht="12.75">
      <c r="A125" s="15">
        <v>71</v>
      </c>
      <c r="B125" s="21" t="s">
        <v>121</v>
      </c>
      <c r="C125" s="13">
        <v>33120.53526</v>
      </c>
      <c r="D125" s="32">
        <v>33291.79276999999</v>
      </c>
      <c r="E125" s="38">
        <f t="shared" si="11"/>
        <v>100.51707349732001</v>
      </c>
      <c r="F125" s="13">
        <v>29097.600259999996</v>
      </c>
      <c r="G125" s="32">
        <v>29257.23793999999</v>
      </c>
      <c r="H125" s="38">
        <f t="shared" si="12"/>
        <v>100.54862833557945</v>
      </c>
      <c r="I125" s="13">
        <f t="shared" si="15"/>
        <v>4022.9350000000013</v>
      </c>
      <c r="J125" s="13">
        <f t="shared" si="16"/>
        <v>4034.554830000001</v>
      </c>
      <c r="K125" s="38">
        <f t="shared" si="13"/>
        <v>100.2888396158526</v>
      </c>
    </row>
    <row r="126" spans="1:11" s="17" customFormat="1" ht="12.75">
      <c r="A126" s="15">
        <v>72</v>
      </c>
      <c r="B126" s="21" t="s">
        <v>122</v>
      </c>
      <c r="C126" s="13">
        <v>22402.862719999997</v>
      </c>
      <c r="D126" s="32">
        <v>21984.27685</v>
      </c>
      <c r="E126" s="38">
        <f t="shared" si="11"/>
        <v>98.13155186802841</v>
      </c>
      <c r="F126" s="13">
        <v>16334.571719999996</v>
      </c>
      <c r="G126" s="32">
        <v>16133.451389999998</v>
      </c>
      <c r="H126" s="38">
        <f t="shared" si="12"/>
        <v>98.76874439411382</v>
      </c>
      <c r="I126" s="13">
        <f t="shared" si="15"/>
        <v>6068.291000000001</v>
      </c>
      <c r="J126" s="13">
        <f t="shared" si="16"/>
        <v>5850.82546</v>
      </c>
      <c r="K126" s="38">
        <f t="shared" si="13"/>
        <v>96.4163626958562</v>
      </c>
    </row>
    <row r="127" spans="1:11" s="17" customFormat="1" ht="12.75">
      <c r="A127" s="15">
        <v>73</v>
      </c>
      <c r="B127" s="21" t="s">
        <v>123</v>
      </c>
      <c r="C127" s="13">
        <v>18740.688440000005</v>
      </c>
      <c r="D127" s="32">
        <v>18126.152090000003</v>
      </c>
      <c r="E127" s="38">
        <f t="shared" si="11"/>
        <v>96.72084431707248</v>
      </c>
      <c r="F127" s="13">
        <v>17076.075020000004</v>
      </c>
      <c r="G127" s="32">
        <v>16851.925590000003</v>
      </c>
      <c r="H127" s="38">
        <f t="shared" si="12"/>
        <v>98.68734806015158</v>
      </c>
      <c r="I127" s="13">
        <f t="shared" si="15"/>
        <v>1664.6134200000015</v>
      </c>
      <c r="J127" s="13">
        <f t="shared" si="16"/>
        <v>1274.2265000000007</v>
      </c>
      <c r="K127" s="38">
        <f t="shared" si="13"/>
        <v>76.54789302371475</v>
      </c>
    </row>
    <row r="128" spans="1:11" s="17" customFormat="1" ht="12.75">
      <c r="A128" s="15">
        <v>74</v>
      </c>
      <c r="B128" s="21" t="s">
        <v>124</v>
      </c>
      <c r="C128" s="13">
        <v>30500.93141</v>
      </c>
      <c r="D128" s="32">
        <v>29608.07508</v>
      </c>
      <c r="E128" s="38">
        <f t="shared" si="11"/>
        <v>97.07269159096148</v>
      </c>
      <c r="F128" s="13">
        <v>28486.3894</v>
      </c>
      <c r="G128" s="32">
        <v>27385.85068</v>
      </c>
      <c r="H128" s="38">
        <f t="shared" si="12"/>
        <v>96.1366156147539</v>
      </c>
      <c r="I128" s="13">
        <f t="shared" si="15"/>
        <v>2014.542010000001</v>
      </c>
      <c r="J128" s="13">
        <f t="shared" si="16"/>
        <v>2222.224399999999</v>
      </c>
      <c r="K128" s="38">
        <f t="shared" si="13"/>
        <v>110.3091615349336</v>
      </c>
    </row>
    <row r="129" spans="1:11" s="17" customFormat="1" ht="12.75">
      <c r="A129" s="15">
        <v>75</v>
      </c>
      <c r="B129" s="21" t="s">
        <v>125</v>
      </c>
      <c r="C129" s="13">
        <v>28046.11202</v>
      </c>
      <c r="D129" s="32">
        <v>25842.47097</v>
      </c>
      <c r="E129" s="38">
        <f t="shared" si="11"/>
        <v>92.14279309578254</v>
      </c>
      <c r="F129" s="13">
        <v>19359.465600000003</v>
      </c>
      <c r="G129" s="32">
        <v>19358.379709999997</v>
      </c>
      <c r="H129" s="38">
        <f t="shared" si="12"/>
        <v>99.99439090922012</v>
      </c>
      <c r="I129" s="13">
        <f t="shared" si="15"/>
        <v>8686.646419999997</v>
      </c>
      <c r="J129" s="13">
        <f t="shared" si="16"/>
        <v>6484.091260000001</v>
      </c>
      <c r="K129" s="38">
        <f t="shared" si="13"/>
        <v>74.64435579041334</v>
      </c>
    </row>
    <row r="130" spans="1:11" s="17" customFormat="1" ht="12.75">
      <c r="A130" s="15">
        <v>76</v>
      </c>
      <c r="B130" s="21" t="s">
        <v>126</v>
      </c>
      <c r="C130" s="13">
        <v>26183.252880000004</v>
      </c>
      <c r="D130" s="32">
        <v>25008.308899999996</v>
      </c>
      <c r="E130" s="38">
        <f t="shared" si="11"/>
        <v>95.51261264066436</v>
      </c>
      <c r="F130" s="13">
        <v>24101.818670000004</v>
      </c>
      <c r="G130" s="32">
        <v>23352.027829999995</v>
      </c>
      <c r="H130" s="38">
        <f t="shared" si="12"/>
        <v>96.88906945045899</v>
      </c>
      <c r="I130" s="13">
        <f t="shared" si="15"/>
        <v>2081.4342099999994</v>
      </c>
      <c r="J130" s="13">
        <f t="shared" si="16"/>
        <v>1656.281070000001</v>
      </c>
      <c r="K130" s="38">
        <f t="shared" si="13"/>
        <v>79.57402939005223</v>
      </c>
    </row>
    <row r="131" spans="1:11" s="17" customFormat="1" ht="12.75">
      <c r="A131" s="15">
        <v>77</v>
      </c>
      <c r="B131" s="21" t="s">
        <v>127</v>
      </c>
      <c r="C131" s="13">
        <v>14276.68612</v>
      </c>
      <c r="D131" s="32">
        <v>14055.01793</v>
      </c>
      <c r="E131" s="38">
        <f t="shared" si="11"/>
        <v>98.44734143388172</v>
      </c>
      <c r="F131" s="13">
        <v>12962.13212</v>
      </c>
      <c r="G131" s="32">
        <v>12901.40583</v>
      </c>
      <c r="H131" s="38">
        <f t="shared" si="12"/>
        <v>99.53151002136214</v>
      </c>
      <c r="I131" s="13">
        <f t="shared" si="15"/>
        <v>1314.554</v>
      </c>
      <c r="J131" s="13">
        <f t="shared" si="16"/>
        <v>1153.6121000000003</v>
      </c>
      <c r="K131" s="38">
        <f t="shared" si="13"/>
        <v>87.75691983745058</v>
      </c>
    </row>
    <row r="132" spans="1:11" s="17" customFormat="1" ht="12.75">
      <c r="A132" s="15">
        <v>78</v>
      </c>
      <c r="B132" s="21" t="s">
        <v>128</v>
      </c>
      <c r="C132" s="13">
        <v>38135.85224</v>
      </c>
      <c r="D132" s="32">
        <v>36747.97945</v>
      </c>
      <c r="E132" s="38">
        <f t="shared" si="11"/>
        <v>96.3607138467348</v>
      </c>
      <c r="F132" s="13">
        <v>36384.48524</v>
      </c>
      <c r="G132" s="32">
        <v>35775.74424</v>
      </c>
      <c r="H132" s="38">
        <f t="shared" si="12"/>
        <v>98.32692149968697</v>
      </c>
      <c r="I132" s="13">
        <f t="shared" si="15"/>
        <v>1751.3669999999984</v>
      </c>
      <c r="J132" s="13">
        <f t="shared" si="16"/>
        <v>972.2352099999989</v>
      </c>
      <c r="K132" s="38">
        <f t="shared" si="13"/>
        <v>55.51293418227018</v>
      </c>
    </row>
    <row r="133" spans="1:11" s="17" customFormat="1" ht="12.75">
      <c r="A133" s="15">
        <v>79</v>
      </c>
      <c r="B133" s="21" t="s">
        <v>129</v>
      </c>
      <c r="C133" s="13">
        <v>19347.71828</v>
      </c>
      <c r="D133" s="32">
        <v>20357.08604</v>
      </c>
      <c r="E133" s="38">
        <f t="shared" si="11"/>
        <v>105.21698603107839</v>
      </c>
      <c r="F133" s="13">
        <v>19287.71828</v>
      </c>
      <c r="G133" s="32">
        <v>20303.37059</v>
      </c>
      <c r="H133" s="38">
        <f t="shared" si="12"/>
        <v>105.26579813773596</v>
      </c>
      <c r="I133" s="13">
        <f t="shared" si="15"/>
        <v>60</v>
      </c>
      <c r="J133" s="13">
        <f t="shared" si="16"/>
        <v>53.71544999999969</v>
      </c>
      <c r="K133" s="38">
        <f t="shared" si="13"/>
        <v>89.52574999999948</v>
      </c>
    </row>
    <row r="134" spans="1:11" s="17" customFormat="1" ht="12.75">
      <c r="A134" s="15">
        <v>80</v>
      </c>
      <c r="B134" s="21" t="s">
        <v>130</v>
      </c>
      <c r="C134" s="13">
        <v>51769.17864</v>
      </c>
      <c r="D134" s="32">
        <v>51417.76900999998</v>
      </c>
      <c r="E134" s="38">
        <f t="shared" si="11"/>
        <v>99.32119913965856</v>
      </c>
      <c r="F134" s="13">
        <v>45174.0712</v>
      </c>
      <c r="G134" s="32">
        <v>44976.69542999998</v>
      </c>
      <c r="H134" s="38">
        <f t="shared" si="12"/>
        <v>99.56307730351296</v>
      </c>
      <c r="I134" s="13">
        <f t="shared" si="15"/>
        <v>6595.10744</v>
      </c>
      <c r="J134" s="13">
        <f t="shared" si="16"/>
        <v>6441.073580000004</v>
      </c>
      <c r="K134" s="38">
        <f t="shared" si="13"/>
        <v>97.66442227967713</v>
      </c>
    </row>
    <row r="135" spans="1:11" s="17" customFormat="1" ht="12.75">
      <c r="A135" s="15">
        <v>81</v>
      </c>
      <c r="B135" s="21" t="s">
        <v>131</v>
      </c>
      <c r="C135" s="13">
        <v>20063.33568</v>
      </c>
      <c r="D135" s="32">
        <v>19869.988699999998</v>
      </c>
      <c r="E135" s="38">
        <f t="shared" si="11"/>
        <v>99.0363168762972</v>
      </c>
      <c r="F135" s="13">
        <v>18699.40921</v>
      </c>
      <c r="G135" s="32">
        <v>18525.848459999997</v>
      </c>
      <c r="H135" s="38">
        <f t="shared" si="12"/>
        <v>99.0718383236023</v>
      </c>
      <c r="I135" s="13">
        <f t="shared" si="15"/>
        <v>1363.9264699999985</v>
      </c>
      <c r="J135" s="13">
        <f t="shared" si="16"/>
        <v>1344.1402400000006</v>
      </c>
      <c r="K135" s="38">
        <f t="shared" si="13"/>
        <v>98.54931842476832</v>
      </c>
    </row>
    <row r="136" spans="1:11" s="17" customFormat="1" ht="12.75">
      <c r="A136" s="15">
        <v>82</v>
      </c>
      <c r="B136" s="21" t="s">
        <v>132</v>
      </c>
      <c r="C136" s="13">
        <v>28891.56381</v>
      </c>
      <c r="D136" s="32">
        <v>28171.28053</v>
      </c>
      <c r="E136" s="38">
        <f aca="true" t="shared" si="17" ref="E136:E199">D136/C136*100</f>
        <v>97.50694256379887</v>
      </c>
      <c r="F136" s="13">
        <v>17904.420939999996</v>
      </c>
      <c r="G136" s="32">
        <v>17848.67136</v>
      </c>
      <c r="H136" s="38">
        <f t="shared" si="12"/>
        <v>99.68862673533637</v>
      </c>
      <c r="I136" s="13">
        <f t="shared" si="15"/>
        <v>10987.142870000003</v>
      </c>
      <c r="J136" s="13">
        <f t="shared" si="16"/>
        <v>10322.60917</v>
      </c>
      <c r="K136" s="38">
        <f t="shared" si="13"/>
        <v>93.95171512864833</v>
      </c>
    </row>
    <row r="137" spans="1:11" s="17" customFormat="1" ht="12.75">
      <c r="A137" s="15">
        <v>83</v>
      </c>
      <c r="B137" s="21" t="s">
        <v>133</v>
      </c>
      <c r="C137" s="13">
        <v>33330.80309</v>
      </c>
      <c r="D137" s="32">
        <v>31735.92581</v>
      </c>
      <c r="E137" s="38">
        <f t="shared" si="17"/>
        <v>95.21500494394478</v>
      </c>
      <c r="F137" s="13">
        <v>30179.95761</v>
      </c>
      <c r="G137" s="32">
        <v>29395.23708</v>
      </c>
      <c r="H137" s="38">
        <f t="shared" si="12"/>
        <v>97.39986205368297</v>
      </c>
      <c r="I137" s="13">
        <f t="shared" si="15"/>
        <v>3150.84548</v>
      </c>
      <c r="J137" s="13">
        <f t="shared" si="16"/>
        <v>2340.6887300000017</v>
      </c>
      <c r="K137" s="38">
        <f t="shared" si="13"/>
        <v>74.28763945606123</v>
      </c>
    </row>
    <row r="138" spans="1:11" s="17" customFormat="1" ht="12.75">
      <c r="A138" s="15">
        <v>84</v>
      </c>
      <c r="B138" s="21" t="s">
        <v>134</v>
      </c>
      <c r="C138" s="13">
        <v>28601.00384</v>
      </c>
      <c r="D138" s="32">
        <v>28377.814880000005</v>
      </c>
      <c r="E138" s="38">
        <f t="shared" si="17"/>
        <v>99.2196464108443</v>
      </c>
      <c r="F138" s="13">
        <v>26555.92207</v>
      </c>
      <c r="G138" s="32">
        <v>26460.066460000005</v>
      </c>
      <c r="H138" s="38">
        <f aca="true" t="shared" si="18" ref="H138:H201">G138/F138*100</f>
        <v>99.63904243374671</v>
      </c>
      <c r="I138" s="13">
        <f t="shared" si="15"/>
        <v>2045.0817700000007</v>
      </c>
      <c r="J138" s="13">
        <f t="shared" si="16"/>
        <v>1917.74842</v>
      </c>
      <c r="K138" s="38">
        <f aca="true" t="shared" si="19" ref="K138:K201">J138/I138*100</f>
        <v>93.77367927933753</v>
      </c>
    </row>
    <row r="139" spans="1:11" s="17" customFormat="1" ht="12.75">
      <c r="A139" s="15">
        <v>85</v>
      </c>
      <c r="B139" s="21" t="s">
        <v>135</v>
      </c>
      <c r="C139" s="13">
        <v>29650.49536</v>
      </c>
      <c r="D139" s="32">
        <v>32642.15848</v>
      </c>
      <c r="E139" s="38">
        <f t="shared" si="17"/>
        <v>110.08975763702047</v>
      </c>
      <c r="F139" s="13">
        <v>24268.161340000002</v>
      </c>
      <c r="G139" s="32">
        <v>28059.2433</v>
      </c>
      <c r="H139" s="38">
        <f t="shared" si="18"/>
        <v>115.62162830091023</v>
      </c>
      <c r="I139" s="13">
        <f t="shared" si="15"/>
        <v>5382.334019999998</v>
      </c>
      <c r="J139" s="13">
        <f t="shared" si="16"/>
        <v>4582.91518</v>
      </c>
      <c r="K139" s="38">
        <f t="shared" si="19"/>
        <v>85.14735731692849</v>
      </c>
    </row>
    <row r="140" spans="1:11" s="17" customFormat="1" ht="12.75">
      <c r="A140" s="15">
        <v>86</v>
      </c>
      <c r="B140" s="21" t="s">
        <v>136</v>
      </c>
      <c r="C140" s="13">
        <v>39765.09299</v>
      </c>
      <c r="D140" s="32">
        <v>38716.34086999999</v>
      </c>
      <c r="E140" s="38">
        <f t="shared" si="17"/>
        <v>97.36263129005195</v>
      </c>
      <c r="F140" s="13">
        <v>37378.99654</v>
      </c>
      <c r="G140" s="32">
        <v>36969.62034999999</v>
      </c>
      <c r="H140" s="38">
        <f t="shared" si="18"/>
        <v>98.90479620135889</v>
      </c>
      <c r="I140" s="13">
        <f t="shared" si="15"/>
        <v>2386.0964499999973</v>
      </c>
      <c r="J140" s="13">
        <f t="shared" si="16"/>
        <v>1746.7205200000026</v>
      </c>
      <c r="K140" s="38">
        <f t="shared" si="19"/>
        <v>73.20410371508682</v>
      </c>
    </row>
    <row r="141" spans="1:11" s="17" customFormat="1" ht="12.75">
      <c r="A141" s="15">
        <v>87</v>
      </c>
      <c r="B141" s="21" t="s">
        <v>137</v>
      </c>
      <c r="C141" s="13">
        <v>17881.355110000004</v>
      </c>
      <c r="D141" s="32">
        <v>18002.37526</v>
      </c>
      <c r="E141" s="38">
        <f t="shared" si="17"/>
        <v>100.6767951827785</v>
      </c>
      <c r="F141" s="13">
        <v>17692.440920000005</v>
      </c>
      <c r="G141" s="32">
        <v>17809.73157</v>
      </c>
      <c r="H141" s="38">
        <f t="shared" si="18"/>
        <v>100.66294216004647</v>
      </c>
      <c r="I141" s="13">
        <f t="shared" si="15"/>
        <v>188.9141899999995</v>
      </c>
      <c r="J141" s="13">
        <f t="shared" si="16"/>
        <v>192.6436900000008</v>
      </c>
      <c r="K141" s="38">
        <f t="shared" si="19"/>
        <v>101.97417674130318</v>
      </c>
    </row>
    <row r="142" spans="1:11" s="17" customFormat="1" ht="12.75">
      <c r="A142" s="15">
        <v>88</v>
      </c>
      <c r="B142" s="21" t="s">
        <v>138</v>
      </c>
      <c r="C142" s="13">
        <v>20529.44611</v>
      </c>
      <c r="D142" s="32">
        <v>18730.145490000003</v>
      </c>
      <c r="E142" s="38">
        <f t="shared" si="17"/>
        <v>91.2355130754183</v>
      </c>
      <c r="F142" s="13">
        <v>18891.398110000002</v>
      </c>
      <c r="G142" s="32">
        <v>17896.35724</v>
      </c>
      <c r="H142" s="38">
        <f t="shared" si="18"/>
        <v>94.73283626650542</v>
      </c>
      <c r="I142" s="13">
        <f t="shared" si="15"/>
        <v>1638.0479999999989</v>
      </c>
      <c r="J142" s="13">
        <f t="shared" si="16"/>
        <v>833.7882500000014</v>
      </c>
      <c r="K142" s="38">
        <f t="shared" si="19"/>
        <v>50.90133195120058</v>
      </c>
    </row>
    <row r="143" spans="1:11" s="17" customFormat="1" ht="12.75">
      <c r="A143" s="15">
        <v>89</v>
      </c>
      <c r="B143" s="21" t="s">
        <v>139</v>
      </c>
      <c r="C143" s="13">
        <v>28919.580690000003</v>
      </c>
      <c r="D143" s="32">
        <v>27366.131060000003</v>
      </c>
      <c r="E143" s="38">
        <f t="shared" si="17"/>
        <v>94.62838121115234</v>
      </c>
      <c r="F143" s="13">
        <v>22961.654140000002</v>
      </c>
      <c r="G143" s="32">
        <v>22113.55163</v>
      </c>
      <c r="H143" s="38">
        <f t="shared" si="18"/>
        <v>96.30643983735224</v>
      </c>
      <c r="I143" s="13">
        <f t="shared" si="15"/>
        <v>5957.92655</v>
      </c>
      <c r="J143" s="13">
        <f t="shared" si="16"/>
        <v>5252.579430000002</v>
      </c>
      <c r="K143" s="38">
        <f t="shared" si="19"/>
        <v>88.16119812688865</v>
      </c>
    </row>
    <row r="144" spans="1:11" s="17" customFormat="1" ht="12.75">
      <c r="A144" s="15">
        <v>90</v>
      </c>
      <c r="B144" s="21" t="s">
        <v>140</v>
      </c>
      <c r="C144" s="13">
        <v>22217.770210000002</v>
      </c>
      <c r="D144" s="32">
        <v>20738.19007</v>
      </c>
      <c r="E144" s="38">
        <f t="shared" si="17"/>
        <v>93.34055521316871</v>
      </c>
      <c r="F144" s="13">
        <v>16817.14034</v>
      </c>
      <c r="G144" s="32">
        <v>16470.7482</v>
      </c>
      <c r="H144" s="38">
        <f t="shared" si="18"/>
        <v>97.9402435075356</v>
      </c>
      <c r="I144" s="13">
        <f t="shared" si="15"/>
        <v>5400.629870000001</v>
      </c>
      <c r="J144" s="13">
        <f t="shared" si="16"/>
        <v>4267.441869999999</v>
      </c>
      <c r="K144" s="38">
        <f t="shared" si="19"/>
        <v>79.01748449204497</v>
      </c>
    </row>
    <row r="145" spans="1:11" s="17" customFormat="1" ht="12.75">
      <c r="A145" s="15">
        <v>91</v>
      </c>
      <c r="B145" s="21" t="s">
        <v>141</v>
      </c>
      <c r="C145" s="13">
        <v>24398.434579999997</v>
      </c>
      <c r="D145" s="32">
        <v>24231.22878</v>
      </c>
      <c r="E145" s="38">
        <f t="shared" si="17"/>
        <v>99.31468636050504</v>
      </c>
      <c r="F145" s="13">
        <v>22216.795899999997</v>
      </c>
      <c r="G145" s="32">
        <v>22347.09314</v>
      </c>
      <c r="H145" s="38">
        <f t="shared" si="18"/>
        <v>100.58648078951838</v>
      </c>
      <c r="I145" s="13">
        <f t="shared" si="15"/>
        <v>2181.63868</v>
      </c>
      <c r="J145" s="13">
        <f t="shared" si="16"/>
        <v>1884.1356400000004</v>
      </c>
      <c r="K145" s="38">
        <f t="shared" si="19"/>
        <v>86.36332208778038</v>
      </c>
    </row>
    <row r="146" spans="1:11" s="17" customFormat="1" ht="12.75">
      <c r="A146" s="15">
        <v>92</v>
      </c>
      <c r="B146" s="21" t="s">
        <v>142</v>
      </c>
      <c r="C146" s="13">
        <v>54723.50889</v>
      </c>
      <c r="D146" s="32">
        <v>58218.39325</v>
      </c>
      <c r="E146" s="38">
        <f t="shared" si="17"/>
        <v>106.38644054610073</v>
      </c>
      <c r="F146" s="13">
        <v>18291.379569999997</v>
      </c>
      <c r="G146" s="32">
        <v>19417.45495</v>
      </c>
      <c r="H146" s="38">
        <f t="shared" si="18"/>
        <v>106.15631738268063</v>
      </c>
      <c r="I146" s="13">
        <f t="shared" si="15"/>
        <v>36432.12932</v>
      </c>
      <c r="J146" s="13">
        <f t="shared" si="16"/>
        <v>38800.9383</v>
      </c>
      <c r="K146" s="38">
        <f t="shared" si="19"/>
        <v>106.5019778536513</v>
      </c>
    </row>
    <row r="147" spans="1:11" s="17" customFormat="1" ht="12.75">
      <c r="A147" s="15">
        <v>93</v>
      </c>
      <c r="B147" s="21" t="s">
        <v>143</v>
      </c>
      <c r="C147" s="13">
        <v>15131.765809999999</v>
      </c>
      <c r="D147" s="32">
        <v>14826.387979999998</v>
      </c>
      <c r="E147" s="38">
        <f t="shared" si="17"/>
        <v>97.98187578479315</v>
      </c>
      <c r="F147" s="13">
        <v>14607.332579999998</v>
      </c>
      <c r="G147" s="32">
        <v>14301.956549999997</v>
      </c>
      <c r="H147" s="38">
        <f t="shared" si="18"/>
        <v>97.90943330462596</v>
      </c>
      <c r="I147" s="13">
        <f t="shared" si="15"/>
        <v>524.4332300000005</v>
      </c>
      <c r="J147" s="13">
        <f t="shared" si="16"/>
        <v>524.4314300000005</v>
      </c>
      <c r="K147" s="38">
        <f t="shared" si="19"/>
        <v>99.99965677232161</v>
      </c>
    </row>
    <row r="148" spans="1:11" s="17" customFormat="1" ht="12.75">
      <c r="A148" s="15">
        <v>94</v>
      </c>
      <c r="B148" s="21" t="s">
        <v>144</v>
      </c>
      <c r="C148" s="13">
        <v>70405.33519</v>
      </c>
      <c r="D148" s="32">
        <v>66981.84160999999</v>
      </c>
      <c r="E148" s="38">
        <f t="shared" si="17"/>
        <v>95.13745148608245</v>
      </c>
      <c r="F148" s="13">
        <v>67913.45519</v>
      </c>
      <c r="G148" s="32">
        <v>64169.10058999999</v>
      </c>
      <c r="H148" s="38">
        <f t="shared" si="18"/>
        <v>94.48657914764533</v>
      </c>
      <c r="I148" s="13">
        <f t="shared" si="15"/>
        <v>2491.8800000000047</v>
      </c>
      <c r="J148" s="13">
        <f t="shared" si="16"/>
        <v>2812.7410200000013</v>
      </c>
      <c r="K148" s="38">
        <f t="shared" si="19"/>
        <v>112.87626290190522</v>
      </c>
    </row>
    <row r="149" spans="1:11" s="17" customFormat="1" ht="12.75">
      <c r="A149" s="15">
        <v>95</v>
      </c>
      <c r="B149" s="21" t="s">
        <v>145</v>
      </c>
      <c r="C149" s="13">
        <v>22100.30482</v>
      </c>
      <c r="D149" s="32">
        <v>20331.926720000003</v>
      </c>
      <c r="E149" s="38">
        <f t="shared" si="17"/>
        <v>91.99839950442819</v>
      </c>
      <c r="F149" s="13">
        <v>18636.73418</v>
      </c>
      <c r="G149" s="32">
        <v>17373.6765</v>
      </c>
      <c r="H149" s="38">
        <f t="shared" si="18"/>
        <v>93.22275207769263</v>
      </c>
      <c r="I149" s="13">
        <f t="shared" si="15"/>
        <v>3463.5706400000017</v>
      </c>
      <c r="J149" s="13">
        <f t="shared" si="16"/>
        <v>2958.2502200000017</v>
      </c>
      <c r="K149" s="38">
        <f t="shared" si="19"/>
        <v>85.41041969336015</v>
      </c>
    </row>
    <row r="150" spans="1:11" s="17" customFormat="1" ht="12.75">
      <c r="A150" s="15">
        <v>96</v>
      </c>
      <c r="B150" s="21" t="s">
        <v>146</v>
      </c>
      <c r="C150" s="13">
        <v>29072.50311</v>
      </c>
      <c r="D150" s="32">
        <v>27143.301369999997</v>
      </c>
      <c r="E150" s="38">
        <f t="shared" si="17"/>
        <v>93.36417049230128</v>
      </c>
      <c r="F150" s="13">
        <v>23832.089</v>
      </c>
      <c r="G150" s="32">
        <v>22216.218289999997</v>
      </c>
      <c r="H150" s="38">
        <f t="shared" si="18"/>
        <v>93.21976890066162</v>
      </c>
      <c r="I150" s="13">
        <f aca="true" t="shared" si="20" ref="I150:I180">C150-F150</f>
        <v>5240.4141100000015</v>
      </c>
      <c r="J150" s="13">
        <f aca="true" t="shared" si="21" ref="J150:J180">D150-G150</f>
        <v>4927.08308</v>
      </c>
      <c r="K150" s="38">
        <f t="shared" si="19"/>
        <v>94.02087271305358</v>
      </c>
    </row>
    <row r="151" spans="1:11" s="17" customFormat="1" ht="12.75">
      <c r="A151" s="15">
        <v>97</v>
      </c>
      <c r="B151" s="21" t="s">
        <v>147</v>
      </c>
      <c r="C151" s="13">
        <v>29459.16084</v>
      </c>
      <c r="D151" s="32">
        <v>28930.589840000004</v>
      </c>
      <c r="E151" s="38">
        <f t="shared" si="17"/>
        <v>98.20574997750005</v>
      </c>
      <c r="F151" s="13">
        <v>27443.73484</v>
      </c>
      <c r="G151" s="32">
        <v>27027.847320000004</v>
      </c>
      <c r="H151" s="38">
        <f t="shared" si="18"/>
        <v>98.48458118975181</v>
      </c>
      <c r="I151" s="13">
        <f t="shared" si="20"/>
        <v>2015.4259999999995</v>
      </c>
      <c r="J151" s="13">
        <f t="shared" si="21"/>
        <v>1902.7425199999998</v>
      </c>
      <c r="K151" s="38">
        <f t="shared" si="19"/>
        <v>94.40894977042076</v>
      </c>
    </row>
    <row r="152" spans="1:11" s="17" customFormat="1" ht="12.75">
      <c r="A152" s="15">
        <v>98</v>
      </c>
      <c r="B152" s="21" t="s">
        <v>148</v>
      </c>
      <c r="C152" s="13">
        <v>47349.662</v>
      </c>
      <c r="D152" s="32">
        <v>42235.572589999996</v>
      </c>
      <c r="E152" s="38">
        <f t="shared" si="17"/>
        <v>89.19931168674445</v>
      </c>
      <c r="F152" s="13">
        <v>37338.971999999994</v>
      </c>
      <c r="G152" s="32">
        <v>34783.040219999995</v>
      </c>
      <c r="H152" s="38">
        <f t="shared" si="18"/>
        <v>93.15478803219328</v>
      </c>
      <c r="I152" s="13">
        <f t="shared" si="20"/>
        <v>10010.690000000002</v>
      </c>
      <c r="J152" s="13">
        <f t="shared" si="21"/>
        <v>7452.532370000001</v>
      </c>
      <c r="K152" s="38">
        <f t="shared" si="19"/>
        <v>74.44574120265436</v>
      </c>
    </row>
    <row r="153" spans="1:11" s="17" customFormat="1" ht="12.75">
      <c r="A153" s="15">
        <v>99</v>
      </c>
      <c r="B153" s="21" t="s">
        <v>149</v>
      </c>
      <c r="C153" s="13">
        <v>19023.73472</v>
      </c>
      <c r="D153" s="32">
        <v>17156.239349999996</v>
      </c>
      <c r="E153" s="38">
        <f t="shared" si="17"/>
        <v>90.18333993042559</v>
      </c>
      <c r="F153" s="13">
        <v>15275.07085</v>
      </c>
      <c r="G153" s="32">
        <v>15761.824969999996</v>
      </c>
      <c r="H153" s="38">
        <f t="shared" si="18"/>
        <v>103.18659156988457</v>
      </c>
      <c r="I153" s="13">
        <f t="shared" si="20"/>
        <v>3748.6638700000003</v>
      </c>
      <c r="J153" s="13">
        <f t="shared" si="21"/>
        <v>1394.4143800000002</v>
      </c>
      <c r="K153" s="38">
        <f t="shared" si="19"/>
        <v>37.197637034338854</v>
      </c>
    </row>
    <row r="154" spans="1:11" s="17" customFormat="1" ht="12.75">
      <c r="A154" s="15">
        <v>100</v>
      </c>
      <c r="B154" s="21" t="s">
        <v>150</v>
      </c>
      <c r="C154" s="13">
        <v>34367.17978</v>
      </c>
      <c r="D154" s="32">
        <v>29948.03014</v>
      </c>
      <c r="E154" s="38">
        <f t="shared" si="17"/>
        <v>87.14136665187834</v>
      </c>
      <c r="F154" s="13">
        <v>27035.07286</v>
      </c>
      <c r="G154" s="32">
        <v>25616.71953</v>
      </c>
      <c r="H154" s="38">
        <f t="shared" si="18"/>
        <v>94.75365449412737</v>
      </c>
      <c r="I154" s="13">
        <f t="shared" si="20"/>
        <v>7332.106919999998</v>
      </c>
      <c r="J154" s="13">
        <f t="shared" si="21"/>
        <v>4331.31061</v>
      </c>
      <c r="K154" s="38">
        <f t="shared" si="19"/>
        <v>59.073205795531436</v>
      </c>
    </row>
    <row r="155" spans="1:11" s="17" customFormat="1" ht="12.75">
      <c r="A155" s="15">
        <v>101</v>
      </c>
      <c r="B155" s="21" t="s">
        <v>151</v>
      </c>
      <c r="C155" s="13">
        <v>41225.701259999994</v>
      </c>
      <c r="D155" s="32">
        <v>38836.22250999999</v>
      </c>
      <c r="E155" s="38">
        <f t="shared" si="17"/>
        <v>94.20390999553854</v>
      </c>
      <c r="F155" s="13">
        <v>39552.59049999999</v>
      </c>
      <c r="G155" s="32">
        <v>37952.77271999999</v>
      </c>
      <c r="H155" s="38">
        <f t="shared" si="18"/>
        <v>95.95521365408418</v>
      </c>
      <c r="I155" s="13">
        <f t="shared" si="20"/>
        <v>1673.1107600000032</v>
      </c>
      <c r="J155" s="13">
        <f t="shared" si="21"/>
        <v>883.4497899999988</v>
      </c>
      <c r="K155" s="38">
        <f t="shared" si="19"/>
        <v>52.80282759044578</v>
      </c>
    </row>
    <row r="156" spans="1:11" s="17" customFormat="1" ht="12.75">
      <c r="A156" s="15">
        <v>102</v>
      </c>
      <c r="B156" s="21" t="s">
        <v>152</v>
      </c>
      <c r="C156" s="13">
        <v>10901.373160000001</v>
      </c>
      <c r="D156" s="32">
        <v>10497.83408</v>
      </c>
      <c r="E156" s="38">
        <f t="shared" si="17"/>
        <v>96.29827294160802</v>
      </c>
      <c r="F156" s="13">
        <v>9776.337660000001</v>
      </c>
      <c r="G156" s="32">
        <v>9596.37752</v>
      </c>
      <c r="H156" s="38">
        <f t="shared" si="18"/>
        <v>98.1592274504152</v>
      </c>
      <c r="I156" s="13">
        <f t="shared" si="20"/>
        <v>1125.0355</v>
      </c>
      <c r="J156" s="13">
        <f t="shared" si="21"/>
        <v>901.4565600000005</v>
      </c>
      <c r="K156" s="38">
        <f t="shared" si="19"/>
        <v>80.12694354978137</v>
      </c>
    </row>
    <row r="157" spans="1:11" s="17" customFormat="1" ht="12.75">
      <c r="A157" s="15">
        <v>103</v>
      </c>
      <c r="B157" s="21" t="s">
        <v>153</v>
      </c>
      <c r="C157" s="13">
        <v>16944.34768</v>
      </c>
      <c r="D157" s="32">
        <v>16722.26938</v>
      </c>
      <c r="E157" s="38">
        <f t="shared" si="17"/>
        <v>98.68936648259334</v>
      </c>
      <c r="F157" s="13">
        <v>16203.98865</v>
      </c>
      <c r="G157" s="32">
        <v>16098.602850000001</v>
      </c>
      <c r="H157" s="38">
        <f t="shared" si="18"/>
        <v>99.34963049977206</v>
      </c>
      <c r="I157" s="13">
        <f t="shared" si="20"/>
        <v>740.3590299999996</v>
      </c>
      <c r="J157" s="13">
        <f t="shared" si="21"/>
        <v>623.6665300000004</v>
      </c>
      <c r="K157" s="38">
        <f t="shared" si="19"/>
        <v>84.23839039283423</v>
      </c>
    </row>
    <row r="158" spans="1:11" s="17" customFormat="1" ht="12.75">
      <c r="A158" s="15">
        <v>104</v>
      </c>
      <c r="B158" s="21" t="s">
        <v>154</v>
      </c>
      <c r="C158" s="13">
        <v>30552.81596</v>
      </c>
      <c r="D158" s="32">
        <v>31431.26232</v>
      </c>
      <c r="E158" s="38">
        <f t="shared" si="17"/>
        <v>102.8751731465606</v>
      </c>
      <c r="F158" s="13">
        <v>27981.41864</v>
      </c>
      <c r="G158" s="32">
        <v>28352.929630000002</v>
      </c>
      <c r="H158" s="38">
        <f t="shared" si="18"/>
        <v>101.32770605657899</v>
      </c>
      <c r="I158" s="13">
        <f t="shared" si="20"/>
        <v>2571.39732</v>
      </c>
      <c r="J158" s="13">
        <f t="shared" si="21"/>
        <v>3078.3326899999993</v>
      </c>
      <c r="K158" s="38">
        <f t="shared" si="19"/>
        <v>119.71439287336581</v>
      </c>
    </row>
    <row r="159" spans="1:11" s="17" customFormat="1" ht="12.75">
      <c r="A159" s="15">
        <v>105</v>
      </c>
      <c r="B159" s="21" t="s">
        <v>155</v>
      </c>
      <c r="C159" s="13">
        <v>33100.06638</v>
      </c>
      <c r="D159" s="32">
        <v>32752.982949999994</v>
      </c>
      <c r="E159" s="38">
        <f t="shared" si="17"/>
        <v>98.9514116799182</v>
      </c>
      <c r="F159" s="13">
        <v>32678.234059999995</v>
      </c>
      <c r="G159" s="32">
        <v>32364.936949999996</v>
      </c>
      <c r="H159" s="38">
        <f t="shared" si="18"/>
        <v>99.04126670546285</v>
      </c>
      <c r="I159" s="13">
        <f t="shared" si="20"/>
        <v>421.83232000000135</v>
      </c>
      <c r="J159" s="13">
        <f t="shared" si="21"/>
        <v>388.04599999999846</v>
      </c>
      <c r="K159" s="38">
        <f t="shared" si="19"/>
        <v>91.99058052261078</v>
      </c>
    </row>
    <row r="160" spans="1:11" s="17" customFormat="1" ht="12.75">
      <c r="A160" s="15">
        <v>106</v>
      </c>
      <c r="B160" s="21" t="s">
        <v>156</v>
      </c>
      <c r="C160" s="13">
        <v>32986.774359999996</v>
      </c>
      <c r="D160" s="32">
        <v>29103.72011</v>
      </c>
      <c r="E160" s="38">
        <f t="shared" si="17"/>
        <v>88.22845117372671</v>
      </c>
      <c r="F160" s="13">
        <v>28632.280209999997</v>
      </c>
      <c r="G160" s="32">
        <v>27091.114559999998</v>
      </c>
      <c r="H160" s="38">
        <f t="shared" si="18"/>
        <v>94.61738415977872</v>
      </c>
      <c r="I160" s="13">
        <f t="shared" si="20"/>
        <v>4354.494149999999</v>
      </c>
      <c r="J160" s="13">
        <f t="shared" si="21"/>
        <v>2012.6055500000002</v>
      </c>
      <c r="K160" s="38">
        <f t="shared" si="19"/>
        <v>46.21904360578831</v>
      </c>
    </row>
    <row r="161" spans="1:11" s="17" customFormat="1" ht="12.75">
      <c r="A161" s="15">
        <v>107</v>
      </c>
      <c r="B161" s="21" t="s">
        <v>157</v>
      </c>
      <c r="C161" s="13">
        <v>28827.63836</v>
      </c>
      <c r="D161" s="32">
        <v>28984.49271</v>
      </c>
      <c r="E161" s="38">
        <f t="shared" si="17"/>
        <v>100.54411099529277</v>
      </c>
      <c r="F161" s="13">
        <v>25408.857350000002</v>
      </c>
      <c r="G161" s="32">
        <v>25260.445949999998</v>
      </c>
      <c r="H161" s="38">
        <f t="shared" si="18"/>
        <v>99.41590683140261</v>
      </c>
      <c r="I161" s="13">
        <f t="shared" si="20"/>
        <v>3418.781009999999</v>
      </c>
      <c r="J161" s="13">
        <f t="shared" si="21"/>
        <v>3724.046760000001</v>
      </c>
      <c r="K161" s="38">
        <f t="shared" si="19"/>
        <v>108.92908171383584</v>
      </c>
    </row>
    <row r="162" spans="1:11" s="17" customFormat="1" ht="12.75">
      <c r="A162" s="15">
        <v>108</v>
      </c>
      <c r="B162" s="21" t="s">
        <v>158</v>
      </c>
      <c r="C162" s="13">
        <v>17198.955700000002</v>
      </c>
      <c r="D162" s="32">
        <v>17092.626510000002</v>
      </c>
      <c r="E162" s="38">
        <f t="shared" si="17"/>
        <v>99.38176949894697</v>
      </c>
      <c r="F162" s="13">
        <v>16354.810940000003</v>
      </c>
      <c r="G162" s="32">
        <v>16505.750570000004</v>
      </c>
      <c r="H162" s="38">
        <f t="shared" si="18"/>
        <v>100.92290660255105</v>
      </c>
      <c r="I162" s="13">
        <f t="shared" si="20"/>
        <v>844.1447599999992</v>
      </c>
      <c r="J162" s="13">
        <f t="shared" si="21"/>
        <v>586.8759399999981</v>
      </c>
      <c r="K162" s="38">
        <f t="shared" si="19"/>
        <v>69.52313960937205</v>
      </c>
    </row>
    <row r="163" spans="1:11" s="17" customFormat="1" ht="12.75">
      <c r="A163" s="15">
        <v>109</v>
      </c>
      <c r="B163" s="21" t="s">
        <v>159</v>
      </c>
      <c r="C163" s="13">
        <v>31339.61454</v>
      </c>
      <c r="D163" s="32">
        <v>31717.712980000004</v>
      </c>
      <c r="E163" s="38">
        <f t="shared" si="17"/>
        <v>101.20645529802998</v>
      </c>
      <c r="F163" s="13">
        <v>29777.609539999998</v>
      </c>
      <c r="G163" s="32">
        <v>29722.370030000005</v>
      </c>
      <c r="H163" s="38">
        <f t="shared" si="18"/>
        <v>99.8144931347636</v>
      </c>
      <c r="I163" s="13">
        <f t="shared" si="20"/>
        <v>1562.005000000001</v>
      </c>
      <c r="J163" s="13">
        <f t="shared" si="21"/>
        <v>1995.3429499999984</v>
      </c>
      <c r="K163" s="38">
        <f t="shared" si="19"/>
        <v>127.74241759789481</v>
      </c>
    </row>
    <row r="164" spans="1:11" s="17" customFormat="1" ht="12.75">
      <c r="A164" s="15">
        <v>110</v>
      </c>
      <c r="B164" s="21" t="s">
        <v>160</v>
      </c>
      <c r="C164" s="13">
        <v>9322.32574</v>
      </c>
      <c r="D164" s="32">
        <v>9241.852829999998</v>
      </c>
      <c r="E164" s="38">
        <f t="shared" si="17"/>
        <v>99.1367721720481</v>
      </c>
      <c r="F164" s="13">
        <v>8063.39839</v>
      </c>
      <c r="G164" s="32">
        <v>7982.904299999998</v>
      </c>
      <c r="H164" s="38">
        <f t="shared" si="18"/>
        <v>99.00173492481993</v>
      </c>
      <c r="I164" s="13">
        <f t="shared" si="20"/>
        <v>1258.92735</v>
      </c>
      <c r="J164" s="13">
        <f t="shared" si="21"/>
        <v>1258.9485299999997</v>
      </c>
      <c r="K164" s="38">
        <f t="shared" si="19"/>
        <v>100.00168238461097</v>
      </c>
    </row>
    <row r="165" spans="1:11" s="17" customFormat="1" ht="12.75">
      <c r="A165" s="15">
        <v>111</v>
      </c>
      <c r="B165" s="21" t="s">
        <v>161</v>
      </c>
      <c r="C165" s="13">
        <v>47374.694</v>
      </c>
      <c r="D165" s="32">
        <v>41712.53251</v>
      </c>
      <c r="E165" s="38">
        <f t="shared" si="17"/>
        <v>88.04813073832202</v>
      </c>
      <c r="F165" s="13">
        <v>42294.299</v>
      </c>
      <c r="G165" s="32">
        <v>38083.7874</v>
      </c>
      <c r="H165" s="38">
        <f t="shared" si="18"/>
        <v>90.04473014199857</v>
      </c>
      <c r="I165" s="13">
        <f t="shared" si="20"/>
        <v>5080.395000000004</v>
      </c>
      <c r="J165" s="13">
        <f t="shared" si="21"/>
        <v>3628.745109999996</v>
      </c>
      <c r="K165" s="38">
        <f t="shared" si="19"/>
        <v>71.42643652708092</v>
      </c>
    </row>
    <row r="166" spans="1:11" s="17" customFormat="1" ht="12.75">
      <c r="A166" s="15">
        <v>112</v>
      </c>
      <c r="B166" s="21" t="s">
        <v>162</v>
      </c>
      <c r="C166" s="13">
        <v>13756.74467</v>
      </c>
      <c r="D166" s="32">
        <v>13184.866970000001</v>
      </c>
      <c r="E166" s="38">
        <f t="shared" si="17"/>
        <v>95.84292858726148</v>
      </c>
      <c r="F166" s="13">
        <v>12952.92067</v>
      </c>
      <c r="G166" s="32">
        <v>12650.289050000001</v>
      </c>
      <c r="H166" s="38">
        <f t="shared" si="18"/>
        <v>97.66360323119312</v>
      </c>
      <c r="I166" s="13">
        <f t="shared" si="20"/>
        <v>803.8240000000005</v>
      </c>
      <c r="J166" s="13">
        <f t="shared" si="21"/>
        <v>534.5779199999997</v>
      </c>
      <c r="K166" s="38">
        <f t="shared" si="19"/>
        <v>66.50434921077243</v>
      </c>
    </row>
    <row r="167" spans="1:11" s="17" customFormat="1" ht="12.75">
      <c r="A167" s="15">
        <v>113</v>
      </c>
      <c r="B167" s="21" t="s">
        <v>163</v>
      </c>
      <c r="C167" s="13">
        <v>33908.292629999996</v>
      </c>
      <c r="D167" s="32">
        <v>30499.05982</v>
      </c>
      <c r="E167" s="38">
        <f t="shared" si="17"/>
        <v>89.94572552737817</v>
      </c>
      <c r="F167" s="13">
        <v>29413.14163</v>
      </c>
      <c r="G167" s="32">
        <v>28471.715379999998</v>
      </c>
      <c r="H167" s="38">
        <f t="shared" si="18"/>
        <v>96.79930059208708</v>
      </c>
      <c r="I167" s="13">
        <f t="shared" si="20"/>
        <v>4495.150999999998</v>
      </c>
      <c r="J167" s="13">
        <f t="shared" si="21"/>
        <v>2027.3444400000008</v>
      </c>
      <c r="K167" s="38">
        <f t="shared" si="19"/>
        <v>45.1006971734654</v>
      </c>
    </row>
    <row r="168" spans="1:11" s="17" customFormat="1" ht="12.75">
      <c r="A168" s="15">
        <v>114</v>
      </c>
      <c r="B168" s="21" t="s">
        <v>164</v>
      </c>
      <c r="C168" s="13">
        <v>43103.58491</v>
      </c>
      <c r="D168" s="32">
        <v>42176.65546999999</v>
      </c>
      <c r="E168" s="38">
        <f t="shared" si="17"/>
        <v>97.849530515999</v>
      </c>
      <c r="F168" s="13">
        <v>38382.99497</v>
      </c>
      <c r="G168" s="32">
        <v>37864.17845999999</v>
      </c>
      <c r="H168" s="38">
        <f t="shared" si="18"/>
        <v>98.64831676005086</v>
      </c>
      <c r="I168" s="13">
        <f t="shared" si="20"/>
        <v>4720.589939999998</v>
      </c>
      <c r="J168" s="13">
        <f t="shared" si="21"/>
        <v>4312.477010000002</v>
      </c>
      <c r="K168" s="38">
        <f t="shared" si="19"/>
        <v>91.35462018122261</v>
      </c>
    </row>
    <row r="169" spans="1:11" s="17" customFormat="1" ht="12.75">
      <c r="A169" s="15">
        <v>115</v>
      </c>
      <c r="B169" s="21" t="s">
        <v>165</v>
      </c>
      <c r="C169" s="13">
        <v>22104.80859</v>
      </c>
      <c r="D169" s="32">
        <v>22184.36813</v>
      </c>
      <c r="E169" s="38">
        <f t="shared" si="17"/>
        <v>100.35991960607156</v>
      </c>
      <c r="F169" s="13">
        <v>21434.65507</v>
      </c>
      <c r="G169" s="32">
        <v>21543.23178</v>
      </c>
      <c r="H169" s="38">
        <f t="shared" si="18"/>
        <v>100.50654750284254</v>
      </c>
      <c r="I169" s="13">
        <f t="shared" si="20"/>
        <v>670.1535199999998</v>
      </c>
      <c r="J169" s="13">
        <f t="shared" si="21"/>
        <v>641.1363500000007</v>
      </c>
      <c r="K169" s="38">
        <f t="shared" si="19"/>
        <v>95.67007123979604</v>
      </c>
    </row>
    <row r="170" spans="1:11" s="17" customFormat="1" ht="12.75">
      <c r="A170" s="15">
        <v>116</v>
      </c>
      <c r="B170" s="21" t="s">
        <v>166</v>
      </c>
      <c r="C170" s="13">
        <v>22012.288490000003</v>
      </c>
      <c r="D170" s="32">
        <v>21827.573029999996</v>
      </c>
      <c r="E170" s="38">
        <f t="shared" si="17"/>
        <v>99.1608529931637</v>
      </c>
      <c r="F170" s="13">
        <v>21315.238490000003</v>
      </c>
      <c r="G170" s="32">
        <v>21180.691979999996</v>
      </c>
      <c r="H170" s="38">
        <f t="shared" si="18"/>
        <v>99.36877783439706</v>
      </c>
      <c r="I170" s="13">
        <f t="shared" si="20"/>
        <v>697.0499999999993</v>
      </c>
      <c r="J170" s="13">
        <f t="shared" si="21"/>
        <v>646.88105</v>
      </c>
      <c r="K170" s="38">
        <f t="shared" si="19"/>
        <v>92.80267556129411</v>
      </c>
    </row>
    <row r="171" spans="1:11" s="17" customFormat="1" ht="12.75">
      <c r="A171" s="15">
        <v>117</v>
      </c>
      <c r="B171" s="21" t="s">
        <v>167</v>
      </c>
      <c r="C171" s="13">
        <v>17974.800440000003</v>
      </c>
      <c r="D171" s="32">
        <v>17327.35478</v>
      </c>
      <c r="E171" s="38">
        <f t="shared" si="17"/>
        <v>96.39803700652378</v>
      </c>
      <c r="F171" s="13">
        <v>13449.348480000002</v>
      </c>
      <c r="G171" s="32">
        <v>12911.3793</v>
      </c>
      <c r="H171" s="38">
        <f t="shared" si="18"/>
        <v>96.0000353861007</v>
      </c>
      <c r="I171" s="13">
        <f t="shared" si="20"/>
        <v>4525.45196</v>
      </c>
      <c r="J171" s="13">
        <f t="shared" si="21"/>
        <v>4415.975480000001</v>
      </c>
      <c r="K171" s="38">
        <f t="shared" si="19"/>
        <v>97.58087190036154</v>
      </c>
    </row>
    <row r="172" spans="1:11" s="17" customFormat="1" ht="12.75">
      <c r="A172" s="15">
        <v>118</v>
      </c>
      <c r="B172" s="21" t="s">
        <v>168</v>
      </c>
      <c r="C172" s="13">
        <v>42552.05736</v>
      </c>
      <c r="D172" s="32">
        <v>40152.71944000001</v>
      </c>
      <c r="E172" s="38">
        <f t="shared" si="17"/>
        <v>94.36140560795674</v>
      </c>
      <c r="F172" s="13">
        <v>39880.8891</v>
      </c>
      <c r="G172" s="32">
        <v>38409.11778000001</v>
      </c>
      <c r="H172" s="38">
        <f t="shared" si="18"/>
        <v>96.30958247618409</v>
      </c>
      <c r="I172" s="13">
        <f t="shared" si="20"/>
        <v>2671.1682599999986</v>
      </c>
      <c r="J172" s="13">
        <f t="shared" si="21"/>
        <v>1743.6016600000003</v>
      </c>
      <c r="K172" s="38">
        <f t="shared" si="19"/>
        <v>65.27487190192957</v>
      </c>
    </row>
    <row r="173" spans="1:11" s="17" customFormat="1" ht="12.75">
      <c r="A173" s="15">
        <v>119</v>
      </c>
      <c r="B173" s="21" t="s">
        <v>169</v>
      </c>
      <c r="C173" s="13">
        <v>18900.00575</v>
      </c>
      <c r="D173" s="32">
        <v>18866.83537</v>
      </c>
      <c r="E173" s="38">
        <f t="shared" si="17"/>
        <v>99.8244953973096</v>
      </c>
      <c r="F173" s="13">
        <v>17199.1846</v>
      </c>
      <c r="G173" s="32">
        <v>17185.525980000002</v>
      </c>
      <c r="H173" s="38">
        <f t="shared" si="18"/>
        <v>99.9205856538106</v>
      </c>
      <c r="I173" s="13">
        <f t="shared" si="20"/>
        <v>1700.8211499999998</v>
      </c>
      <c r="J173" s="13">
        <f t="shared" si="21"/>
        <v>1681.3093899999985</v>
      </c>
      <c r="K173" s="38">
        <f t="shared" si="19"/>
        <v>98.8528035413952</v>
      </c>
    </row>
    <row r="174" spans="1:11" s="17" customFormat="1" ht="12.75">
      <c r="A174" s="15">
        <v>120</v>
      </c>
      <c r="B174" s="21" t="s">
        <v>170</v>
      </c>
      <c r="C174" s="13">
        <v>38747.808020000004</v>
      </c>
      <c r="D174" s="32">
        <v>38375.872070000005</v>
      </c>
      <c r="E174" s="38">
        <f t="shared" si="17"/>
        <v>99.04011099206433</v>
      </c>
      <c r="F174" s="13">
        <v>32899.2727</v>
      </c>
      <c r="G174" s="32">
        <v>32594.224320000005</v>
      </c>
      <c r="H174" s="38">
        <f t="shared" si="18"/>
        <v>99.07278077913256</v>
      </c>
      <c r="I174" s="13">
        <f t="shared" si="20"/>
        <v>5848.535320000003</v>
      </c>
      <c r="J174" s="13">
        <f t="shared" si="21"/>
        <v>5781.64775</v>
      </c>
      <c r="K174" s="38">
        <f t="shared" si="19"/>
        <v>98.85633639295519</v>
      </c>
    </row>
    <row r="175" spans="1:11" s="17" customFormat="1" ht="12.75">
      <c r="A175" s="15">
        <v>121</v>
      </c>
      <c r="B175" s="21" t="s">
        <v>171</v>
      </c>
      <c r="C175" s="13">
        <v>15392.242659999998</v>
      </c>
      <c r="D175" s="32">
        <v>13168.42888</v>
      </c>
      <c r="E175" s="38">
        <f t="shared" si="17"/>
        <v>85.55237317185072</v>
      </c>
      <c r="F175" s="13">
        <v>13369.195489999998</v>
      </c>
      <c r="G175" s="32">
        <v>13041.143989999999</v>
      </c>
      <c r="H175" s="38">
        <f t="shared" si="18"/>
        <v>97.54621360540821</v>
      </c>
      <c r="I175" s="13">
        <f t="shared" si="20"/>
        <v>2023.0471699999998</v>
      </c>
      <c r="J175" s="13">
        <f t="shared" si="21"/>
        <v>127.28489000000081</v>
      </c>
      <c r="K175" s="38">
        <f t="shared" si="19"/>
        <v>6.291741086788442</v>
      </c>
    </row>
    <row r="176" spans="1:11" s="17" customFormat="1" ht="12.75">
      <c r="A176" s="15">
        <v>122</v>
      </c>
      <c r="B176" s="21" t="s">
        <v>172</v>
      </c>
      <c r="C176" s="13">
        <v>44888.77029</v>
      </c>
      <c r="D176" s="32">
        <v>44153.962179999995</v>
      </c>
      <c r="E176" s="38">
        <f t="shared" si="17"/>
        <v>98.36304691517981</v>
      </c>
      <c r="F176" s="13">
        <v>43509.04747</v>
      </c>
      <c r="G176" s="32">
        <v>43340.089199999995</v>
      </c>
      <c r="H176" s="38">
        <f t="shared" si="18"/>
        <v>99.61167095161873</v>
      </c>
      <c r="I176" s="13">
        <f t="shared" si="20"/>
        <v>1379.7228200000027</v>
      </c>
      <c r="J176" s="13">
        <f t="shared" si="21"/>
        <v>813.8729800000001</v>
      </c>
      <c r="K176" s="38">
        <f t="shared" si="19"/>
        <v>58.988150967887776</v>
      </c>
    </row>
    <row r="177" spans="1:11" s="17" customFormat="1" ht="12.75">
      <c r="A177" s="15">
        <v>123</v>
      </c>
      <c r="B177" s="21" t="s">
        <v>173</v>
      </c>
      <c r="C177" s="13">
        <v>29185.298850000003</v>
      </c>
      <c r="D177" s="32">
        <v>25590.81401</v>
      </c>
      <c r="E177" s="38">
        <f t="shared" si="17"/>
        <v>87.68391970740433</v>
      </c>
      <c r="F177" s="13">
        <v>22595.153550000003</v>
      </c>
      <c r="G177" s="32">
        <v>22165.288119999997</v>
      </c>
      <c r="H177" s="38">
        <f t="shared" si="18"/>
        <v>98.09753260118914</v>
      </c>
      <c r="I177" s="13">
        <f t="shared" si="20"/>
        <v>6590.1453</v>
      </c>
      <c r="J177" s="13">
        <f t="shared" si="21"/>
        <v>3425.525890000001</v>
      </c>
      <c r="K177" s="38">
        <f t="shared" si="19"/>
        <v>51.979519935622676</v>
      </c>
    </row>
    <row r="178" spans="1:11" s="17" customFormat="1" ht="12.75">
      <c r="A178" s="15">
        <v>124</v>
      </c>
      <c r="B178" s="21" t="s">
        <v>174</v>
      </c>
      <c r="C178" s="13">
        <v>45267.65694</v>
      </c>
      <c r="D178" s="32">
        <v>44764.12882</v>
      </c>
      <c r="E178" s="38">
        <f t="shared" si="17"/>
        <v>98.88766471684761</v>
      </c>
      <c r="F178" s="13">
        <v>42961.16716</v>
      </c>
      <c r="G178" s="32">
        <v>42453.82211</v>
      </c>
      <c r="H178" s="38">
        <f t="shared" si="18"/>
        <v>98.81906129758883</v>
      </c>
      <c r="I178" s="13">
        <f t="shared" si="20"/>
        <v>2306.4897800000035</v>
      </c>
      <c r="J178" s="13">
        <f t="shared" si="21"/>
        <v>2310.306709999997</v>
      </c>
      <c r="K178" s="38">
        <f t="shared" si="19"/>
        <v>100.16548653426045</v>
      </c>
    </row>
    <row r="179" spans="1:11" s="19" customFormat="1" ht="16.5" customHeight="1">
      <c r="A179" s="15">
        <v>125</v>
      </c>
      <c r="B179" s="21" t="s">
        <v>175</v>
      </c>
      <c r="C179" s="13">
        <v>40776.536799999994</v>
      </c>
      <c r="D179" s="32">
        <v>39873.40582</v>
      </c>
      <c r="E179" s="38">
        <f t="shared" si="17"/>
        <v>97.78516997549436</v>
      </c>
      <c r="F179" s="13">
        <v>33201.31559</v>
      </c>
      <c r="G179" s="32">
        <v>32989.82773</v>
      </c>
      <c r="H179" s="38">
        <f t="shared" si="18"/>
        <v>99.36301361484693</v>
      </c>
      <c r="I179" s="13">
        <f t="shared" si="20"/>
        <v>7575.221209999996</v>
      </c>
      <c r="J179" s="13">
        <f t="shared" si="21"/>
        <v>6883.578090000003</v>
      </c>
      <c r="K179" s="38">
        <f t="shared" si="19"/>
        <v>90.86966438568209</v>
      </c>
    </row>
    <row r="180" spans="1:11" s="25" customFormat="1" ht="12.75">
      <c r="A180" s="15">
        <v>126</v>
      </c>
      <c r="B180" s="21" t="s">
        <v>176</v>
      </c>
      <c r="C180" s="13">
        <v>22661.95201</v>
      </c>
      <c r="D180" s="32">
        <v>18579.283310000003</v>
      </c>
      <c r="E180" s="38">
        <f t="shared" si="17"/>
        <v>81.9844791031309</v>
      </c>
      <c r="F180" s="13">
        <v>13072.081550000003</v>
      </c>
      <c r="G180" s="32">
        <v>13221.449500000002</v>
      </c>
      <c r="H180" s="38">
        <f t="shared" si="18"/>
        <v>101.14264854781294</v>
      </c>
      <c r="I180" s="13">
        <f t="shared" si="20"/>
        <v>9589.870459999998</v>
      </c>
      <c r="J180" s="13">
        <f t="shared" si="21"/>
        <v>5357.83381</v>
      </c>
      <c r="K180" s="38">
        <f t="shared" si="19"/>
        <v>55.86972037159301</v>
      </c>
    </row>
    <row r="181" spans="1:11" s="11" customFormat="1" ht="12.75">
      <c r="A181" s="45" t="s">
        <v>177</v>
      </c>
      <c r="B181" s="46"/>
      <c r="C181" s="18">
        <f aca="true" t="shared" si="22" ref="C181:J181">SUM(C85:C180)</f>
        <v>2766907.2041800003</v>
      </c>
      <c r="D181" s="18">
        <f t="shared" si="22"/>
        <v>2643113.22539</v>
      </c>
      <c r="E181" s="37">
        <f t="shared" si="17"/>
        <v>95.52590782217113</v>
      </c>
      <c r="F181" s="18">
        <v>2392038.970399999</v>
      </c>
      <c r="G181" s="18">
        <v>2343378.04538</v>
      </c>
      <c r="H181" s="37">
        <f t="shared" si="18"/>
        <v>97.96571353468117</v>
      </c>
      <c r="I181" s="18">
        <f t="shared" si="22"/>
        <v>374868.23377999995</v>
      </c>
      <c r="J181" s="18">
        <f t="shared" si="22"/>
        <v>299735.18000999995</v>
      </c>
      <c r="K181" s="37">
        <f t="shared" si="19"/>
        <v>79.95747652117849</v>
      </c>
    </row>
    <row r="182" spans="1:11" s="17" customFormat="1" ht="12.75">
      <c r="A182" s="15"/>
      <c r="B182" s="12" t="s">
        <v>178</v>
      </c>
      <c r="C182" s="13"/>
      <c r="D182" s="32"/>
      <c r="E182" s="37"/>
      <c r="F182" s="13"/>
      <c r="G182" s="32"/>
      <c r="H182" s="37"/>
      <c r="I182" s="13"/>
      <c r="J182" s="14"/>
      <c r="K182" s="37"/>
    </row>
    <row r="183" spans="1:14" s="17" customFormat="1" ht="12.75">
      <c r="A183" s="15">
        <v>127</v>
      </c>
      <c r="B183" s="21" t="s">
        <v>179</v>
      </c>
      <c r="C183" s="13">
        <v>32425.36323</v>
      </c>
      <c r="D183" s="13">
        <v>30376.370359999994</v>
      </c>
      <c r="E183" s="38">
        <f t="shared" si="17"/>
        <v>93.68089462725193</v>
      </c>
      <c r="F183" s="13">
        <v>30651.30328</v>
      </c>
      <c r="G183" s="13">
        <v>28962.811159999994</v>
      </c>
      <c r="H183" s="38">
        <f t="shared" si="18"/>
        <v>94.49128768008455</v>
      </c>
      <c r="I183" s="13">
        <f>C183-F183</f>
        <v>1774.059949999999</v>
      </c>
      <c r="J183" s="13">
        <f>D183-G183</f>
        <v>1413.5591999999997</v>
      </c>
      <c r="K183" s="38">
        <f t="shared" si="19"/>
        <v>79.67933665375855</v>
      </c>
      <c r="M183" s="39"/>
      <c r="N183" s="39"/>
    </row>
    <row r="184" spans="1:14" s="17" customFormat="1" ht="12.75">
      <c r="A184" s="15">
        <v>128</v>
      </c>
      <c r="B184" s="21" t="s">
        <v>180</v>
      </c>
      <c r="C184" s="13">
        <v>123671.68484999999</v>
      </c>
      <c r="D184" s="32">
        <v>125146.87609999994</v>
      </c>
      <c r="E184" s="38">
        <f t="shared" si="17"/>
        <v>101.1928286186035</v>
      </c>
      <c r="F184" s="13">
        <v>120272.14085</v>
      </c>
      <c r="G184" s="32">
        <v>123405.18961999993</v>
      </c>
      <c r="H184" s="38">
        <f t="shared" si="18"/>
        <v>102.60496632707934</v>
      </c>
      <c r="I184" s="13">
        <f aca="true" t="shared" si="23" ref="I184:I204">C184-F184</f>
        <v>3399.5439999999944</v>
      </c>
      <c r="J184" s="13">
        <f aca="true" t="shared" si="24" ref="J184:J204">D184-G184</f>
        <v>1741.686480000004</v>
      </c>
      <c r="K184" s="38">
        <f t="shared" si="19"/>
        <v>51.232944183102404</v>
      </c>
      <c r="M184" s="39"/>
      <c r="N184" s="39"/>
    </row>
    <row r="185" spans="1:14" s="17" customFormat="1" ht="12.75">
      <c r="A185" s="15">
        <v>129</v>
      </c>
      <c r="B185" s="21" t="s">
        <v>181</v>
      </c>
      <c r="C185" s="13">
        <v>115037.98837999998</v>
      </c>
      <c r="D185" s="13">
        <v>106524.55356999999</v>
      </c>
      <c r="E185" s="38">
        <f t="shared" si="17"/>
        <v>92.59945785745319</v>
      </c>
      <c r="F185" s="13">
        <v>104358.21718999998</v>
      </c>
      <c r="G185" s="32">
        <v>99714.94248</v>
      </c>
      <c r="H185" s="38">
        <f t="shared" si="18"/>
        <v>95.55063814328469</v>
      </c>
      <c r="I185" s="13">
        <f t="shared" si="23"/>
        <v>10679.77119</v>
      </c>
      <c r="J185" s="13">
        <f t="shared" si="24"/>
        <v>6809.611089999991</v>
      </c>
      <c r="K185" s="38">
        <f t="shared" si="19"/>
        <v>63.76176950659925</v>
      </c>
      <c r="M185" s="39"/>
      <c r="N185" s="39"/>
    </row>
    <row r="186" spans="1:14" s="17" customFormat="1" ht="12.75">
      <c r="A186" s="15">
        <v>130</v>
      </c>
      <c r="B186" s="21" t="s">
        <v>182</v>
      </c>
      <c r="C186" s="13">
        <v>54718.601720000006</v>
      </c>
      <c r="D186" s="32">
        <v>53687.75546</v>
      </c>
      <c r="E186" s="38">
        <f t="shared" si="17"/>
        <v>98.1160953906042</v>
      </c>
      <c r="F186" s="13">
        <v>53402.49354</v>
      </c>
      <c r="G186" s="32">
        <v>51926.58818</v>
      </c>
      <c r="H186" s="38">
        <f t="shared" si="18"/>
        <v>97.23626133881837</v>
      </c>
      <c r="I186" s="13">
        <f t="shared" si="23"/>
        <v>1316.108180000003</v>
      </c>
      <c r="J186" s="13">
        <f t="shared" si="24"/>
        <v>1761.1672800000015</v>
      </c>
      <c r="K186" s="38">
        <f t="shared" si="19"/>
        <v>133.81630072385065</v>
      </c>
      <c r="M186" s="39"/>
      <c r="N186" s="39"/>
    </row>
    <row r="187" spans="1:14" s="17" customFormat="1" ht="12.75">
      <c r="A187" s="15">
        <v>131</v>
      </c>
      <c r="B187" s="21" t="s">
        <v>183</v>
      </c>
      <c r="C187" s="13">
        <v>25203.044910000004</v>
      </c>
      <c r="D187" s="32">
        <v>25100.578940000003</v>
      </c>
      <c r="E187" s="38">
        <f t="shared" si="17"/>
        <v>99.59343813271013</v>
      </c>
      <c r="F187" s="13">
        <v>23479.062800000003</v>
      </c>
      <c r="G187" s="32">
        <v>23367.76578</v>
      </c>
      <c r="H187" s="38">
        <f t="shared" si="18"/>
        <v>99.52597332803249</v>
      </c>
      <c r="I187" s="13">
        <f t="shared" si="23"/>
        <v>1723.9821100000008</v>
      </c>
      <c r="J187" s="13">
        <f t="shared" si="24"/>
        <v>1732.8131600000015</v>
      </c>
      <c r="K187" s="38">
        <f t="shared" si="19"/>
        <v>100.51224719495497</v>
      </c>
      <c r="M187" s="39"/>
      <c r="N187" s="39"/>
    </row>
    <row r="188" spans="1:14" s="17" customFormat="1" ht="12.75">
      <c r="A188" s="15">
        <v>132</v>
      </c>
      <c r="B188" s="21" t="s">
        <v>184</v>
      </c>
      <c r="C188" s="13">
        <v>47387.596549999995</v>
      </c>
      <c r="D188" s="32">
        <v>45558.806500000006</v>
      </c>
      <c r="E188" s="38">
        <f t="shared" si="17"/>
        <v>96.14078327844634</v>
      </c>
      <c r="F188" s="13">
        <v>40510.522379999995</v>
      </c>
      <c r="G188" s="32">
        <v>39811.941790000004</v>
      </c>
      <c r="H188" s="38">
        <f t="shared" si="18"/>
        <v>98.27555768487231</v>
      </c>
      <c r="I188" s="13">
        <f t="shared" si="23"/>
        <v>6877.07417</v>
      </c>
      <c r="J188" s="13">
        <f t="shared" si="24"/>
        <v>5746.864710000002</v>
      </c>
      <c r="K188" s="38">
        <f t="shared" si="19"/>
        <v>83.5655479050912</v>
      </c>
      <c r="M188" s="39"/>
      <c r="N188" s="39"/>
    </row>
    <row r="189" spans="1:14" s="17" customFormat="1" ht="12.75">
      <c r="A189" s="15">
        <v>133</v>
      </c>
      <c r="B189" s="21" t="s">
        <v>185</v>
      </c>
      <c r="C189" s="13">
        <v>20204.32624</v>
      </c>
      <c r="D189" s="32">
        <v>16591.62153</v>
      </c>
      <c r="E189" s="38">
        <f t="shared" si="17"/>
        <v>82.11915276418543</v>
      </c>
      <c r="F189" s="13">
        <v>16607.776439999998</v>
      </c>
      <c r="G189" s="32">
        <v>15254.93152</v>
      </c>
      <c r="H189" s="38">
        <f t="shared" si="18"/>
        <v>91.85414781510633</v>
      </c>
      <c r="I189" s="13">
        <f t="shared" si="23"/>
        <v>3596.5498000000007</v>
      </c>
      <c r="J189" s="13">
        <f t="shared" si="24"/>
        <v>1336.6900100000003</v>
      </c>
      <c r="K189" s="38">
        <f t="shared" si="19"/>
        <v>37.165897438706395</v>
      </c>
      <c r="M189" s="39"/>
      <c r="N189" s="39"/>
    </row>
    <row r="190" spans="1:14" s="17" customFormat="1" ht="12.75">
      <c r="A190" s="15">
        <v>134</v>
      </c>
      <c r="B190" s="21" t="s">
        <v>186</v>
      </c>
      <c r="C190" s="13">
        <v>23478.95642</v>
      </c>
      <c r="D190" s="32">
        <v>22793.57861</v>
      </c>
      <c r="E190" s="38">
        <f t="shared" si="17"/>
        <v>97.08088469632247</v>
      </c>
      <c r="F190" s="13">
        <v>22008.356119999997</v>
      </c>
      <c r="G190" s="32">
        <v>21915.34272</v>
      </c>
      <c r="H190" s="38">
        <f t="shared" si="18"/>
        <v>99.57737234215567</v>
      </c>
      <c r="I190" s="13">
        <f t="shared" si="23"/>
        <v>1470.6003000000019</v>
      </c>
      <c r="J190" s="13">
        <f t="shared" si="24"/>
        <v>878.2358899999999</v>
      </c>
      <c r="K190" s="38">
        <f t="shared" si="19"/>
        <v>59.71955058080696</v>
      </c>
      <c r="M190" s="39"/>
      <c r="N190" s="39"/>
    </row>
    <row r="191" spans="1:14" s="17" customFormat="1" ht="12.75">
      <c r="A191" s="15">
        <v>135</v>
      </c>
      <c r="B191" s="21" t="s">
        <v>187</v>
      </c>
      <c r="C191" s="13">
        <v>27848.876239999998</v>
      </c>
      <c r="D191" s="32">
        <v>27959.955530000007</v>
      </c>
      <c r="E191" s="38">
        <f t="shared" si="17"/>
        <v>100.39886453242397</v>
      </c>
      <c r="F191" s="13">
        <v>27066.77265</v>
      </c>
      <c r="G191" s="32">
        <v>27257.672700000006</v>
      </c>
      <c r="H191" s="38">
        <f t="shared" si="18"/>
        <v>100.70529298955783</v>
      </c>
      <c r="I191" s="13">
        <f t="shared" si="23"/>
        <v>782.1035899999988</v>
      </c>
      <c r="J191" s="13">
        <f t="shared" si="24"/>
        <v>702.2828300000001</v>
      </c>
      <c r="K191" s="38">
        <f t="shared" si="19"/>
        <v>89.79409364429604</v>
      </c>
      <c r="M191" s="39"/>
      <c r="N191" s="39"/>
    </row>
    <row r="192" spans="1:14" s="17" customFormat="1" ht="12.75">
      <c r="A192" s="15">
        <v>136</v>
      </c>
      <c r="B192" s="21" t="s">
        <v>188</v>
      </c>
      <c r="C192" s="13">
        <v>47340.92656</v>
      </c>
      <c r="D192" s="32">
        <v>43805.06013</v>
      </c>
      <c r="E192" s="38">
        <f t="shared" si="17"/>
        <v>92.53105782473726</v>
      </c>
      <c r="F192" s="13">
        <v>38525.59456</v>
      </c>
      <c r="G192" s="32">
        <v>37573.90779</v>
      </c>
      <c r="H192" s="38">
        <f t="shared" si="18"/>
        <v>97.52972853276064</v>
      </c>
      <c r="I192" s="13">
        <f t="shared" si="23"/>
        <v>8815.332000000002</v>
      </c>
      <c r="J192" s="13">
        <f t="shared" si="24"/>
        <v>6231.152340000001</v>
      </c>
      <c r="K192" s="38">
        <f t="shared" si="19"/>
        <v>70.6853960803745</v>
      </c>
      <c r="M192" s="39"/>
      <c r="N192" s="39"/>
    </row>
    <row r="193" spans="1:14" s="17" customFormat="1" ht="12.75">
      <c r="A193" s="15">
        <v>137</v>
      </c>
      <c r="B193" s="21" t="s">
        <v>189</v>
      </c>
      <c r="C193" s="13">
        <v>25074.037479999995</v>
      </c>
      <c r="D193" s="32">
        <v>24273.372</v>
      </c>
      <c r="E193" s="38">
        <f t="shared" si="17"/>
        <v>96.80679475477916</v>
      </c>
      <c r="F193" s="13">
        <v>21796.464629999995</v>
      </c>
      <c r="G193" s="32">
        <v>21611.79206</v>
      </c>
      <c r="H193" s="38">
        <f t="shared" si="18"/>
        <v>99.15274071674074</v>
      </c>
      <c r="I193" s="13">
        <f t="shared" si="23"/>
        <v>3277.5728500000005</v>
      </c>
      <c r="J193" s="13">
        <f t="shared" si="24"/>
        <v>2661.5799399999996</v>
      </c>
      <c r="K193" s="38">
        <f t="shared" si="19"/>
        <v>81.20582094765642</v>
      </c>
      <c r="M193" s="39"/>
      <c r="N193" s="39"/>
    </row>
    <row r="194" spans="1:14" s="17" customFormat="1" ht="12.75">
      <c r="A194" s="15">
        <v>138</v>
      </c>
      <c r="B194" s="21" t="s">
        <v>190</v>
      </c>
      <c r="C194" s="13">
        <v>24355.936</v>
      </c>
      <c r="D194" s="32">
        <v>22639.508360000003</v>
      </c>
      <c r="E194" s="38">
        <f t="shared" si="17"/>
        <v>92.95273382226002</v>
      </c>
      <c r="F194" s="13">
        <v>22515.559</v>
      </c>
      <c r="G194" s="32">
        <v>21537.009590000005</v>
      </c>
      <c r="H194" s="38">
        <f t="shared" si="18"/>
        <v>95.65389688970194</v>
      </c>
      <c r="I194" s="13">
        <f t="shared" si="23"/>
        <v>1840.3770000000004</v>
      </c>
      <c r="J194" s="13">
        <f t="shared" si="24"/>
        <v>1102.4987699999983</v>
      </c>
      <c r="K194" s="38">
        <f t="shared" si="19"/>
        <v>59.906137166460894</v>
      </c>
      <c r="M194" s="39"/>
      <c r="N194" s="39"/>
    </row>
    <row r="195" spans="1:14" s="17" customFormat="1" ht="12.75">
      <c r="A195" s="15">
        <v>139</v>
      </c>
      <c r="B195" s="21" t="s">
        <v>191</v>
      </c>
      <c r="C195" s="13">
        <v>154169.75302</v>
      </c>
      <c r="D195" s="32">
        <v>148749.38948</v>
      </c>
      <c r="E195" s="38">
        <f t="shared" si="17"/>
        <v>96.48415890028907</v>
      </c>
      <c r="F195" s="13">
        <v>143213.00769</v>
      </c>
      <c r="G195" s="32">
        <v>142345.96614</v>
      </c>
      <c r="H195" s="38">
        <f t="shared" si="18"/>
        <v>99.39457905117334</v>
      </c>
      <c r="I195" s="13">
        <f t="shared" si="23"/>
        <v>10956.745330000005</v>
      </c>
      <c r="J195" s="13">
        <f t="shared" si="24"/>
        <v>6403.4233400000085</v>
      </c>
      <c r="K195" s="38">
        <f t="shared" si="19"/>
        <v>58.44275053529975</v>
      </c>
      <c r="M195" s="39"/>
      <c r="N195" s="39"/>
    </row>
    <row r="196" spans="1:14" s="17" customFormat="1" ht="12.75">
      <c r="A196" s="15">
        <v>140</v>
      </c>
      <c r="B196" s="21" t="s">
        <v>192</v>
      </c>
      <c r="C196" s="13">
        <v>41987.39299</v>
      </c>
      <c r="D196" s="32">
        <v>43049.90028</v>
      </c>
      <c r="E196" s="38">
        <f t="shared" si="17"/>
        <v>102.53053884591752</v>
      </c>
      <c r="F196" s="13">
        <v>33604.3572</v>
      </c>
      <c r="G196" s="13">
        <v>34624.00933</v>
      </c>
      <c r="H196" s="38">
        <f t="shared" si="18"/>
        <v>103.03428547652744</v>
      </c>
      <c r="I196" s="13">
        <f t="shared" si="23"/>
        <v>8383.035790000002</v>
      </c>
      <c r="J196" s="13">
        <f t="shared" si="24"/>
        <v>8425.89095</v>
      </c>
      <c r="K196" s="38">
        <f t="shared" si="19"/>
        <v>100.51121289558516</v>
      </c>
      <c r="M196" s="39"/>
      <c r="N196" s="39"/>
    </row>
    <row r="197" spans="1:14" s="17" customFormat="1" ht="12.75">
      <c r="A197" s="15">
        <v>141</v>
      </c>
      <c r="B197" s="21" t="s">
        <v>193</v>
      </c>
      <c r="C197" s="13">
        <v>68970.50697</v>
      </c>
      <c r="D197" s="32">
        <v>68445.44783</v>
      </c>
      <c r="E197" s="38">
        <f t="shared" si="17"/>
        <v>99.23871932646749</v>
      </c>
      <c r="F197" s="13">
        <v>64407.86119</v>
      </c>
      <c r="G197" s="32">
        <v>63358.171460000005</v>
      </c>
      <c r="H197" s="38">
        <f t="shared" si="18"/>
        <v>98.370245944197</v>
      </c>
      <c r="I197" s="13">
        <f t="shared" si="23"/>
        <v>4562.645779999999</v>
      </c>
      <c r="J197" s="13">
        <f t="shared" si="24"/>
        <v>5087.27637</v>
      </c>
      <c r="K197" s="38">
        <f t="shared" si="19"/>
        <v>111.4983852636485</v>
      </c>
      <c r="M197" s="39"/>
      <c r="N197" s="39"/>
    </row>
    <row r="198" spans="1:14" s="17" customFormat="1" ht="12.75">
      <c r="A198" s="15">
        <v>142</v>
      </c>
      <c r="B198" s="21" t="s">
        <v>194</v>
      </c>
      <c r="C198" s="13">
        <v>30618.920950000003</v>
      </c>
      <c r="D198" s="13">
        <v>28448.449149999997</v>
      </c>
      <c r="E198" s="38">
        <f t="shared" si="17"/>
        <v>92.91133804635265</v>
      </c>
      <c r="F198" s="13">
        <v>24017.300950000004</v>
      </c>
      <c r="G198" s="32">
        <v>24175.325779999996</v>
      </c>
      <c r="H198" s="38">
        <f t="shared" si="18"/>
        <v>100.65796248433149</v>
      </c>
      <c r="I198" s="13">
        <f t="shared" si="23"/>
        <v>6601.619999999999</v>
      </c>
      <c r="J198" s="13">
        <f t="shared" si="24"/>
        <v>4273.123370000001</v>
      </c>
      <c r="K198" s="38">
        <f t="shared" si="19"/>
        <v>64.72840560347312</v>
      </c>
      <c r="M198" s="39"/>
      <c r="N198" s="39"/>
    </row>
    <row r="199" spans="1:14" s="17" customFormat="1" ht="12.75">
      <c r="A199" s="15">
        <v>143</v>
      </c>
      <c r="B199" s="21" t="s">
        <v>195</v>
      </c>
      <c r="C199" s="13">
        <v>41239.79063000001</v>
      </c>
      <c r="D199" s="32">
        <v>40309.84511000001</v>
      </c>
      <c r="E199" s="38">
        <f t="shared" si="17"/>
        <v>97.74502851301212</v>
      </c>
      <c r="F199" s="13">
        <v>34767.69186000001</v>
      </c>
      <c r="G199" s="32">
        <v>34724.88470000001</v>
      </c>
      <c r="H199" s="38">
        <f t="shared" si="18"/>
        <v>99.87687661242404</v>
      </c>
      <c r="I199" s="13">
        <f t="shared" si="23"/>
        <v>6472.098769999997</v>
      </c>
      <c r="J199" s="13">
        <f t="shared" si="24"/>
        <v>5584.96041</v>
      </c>
      <c r="K199" s="38">
        <f t="shared" si="19"/>
        <v>86.29287976703733</v>
      </c>
      <c r="M199" s="39"/>
      <c r="N199" s="39"/>
    </row>
    <row r="200" spans="1:14" s="17" customFormat="1" ht="12.75">
      <c r="A200" s="15">
        <v>144</v>
      </c>
      <c r="B200" s="21" t="s">
        <v>196</v>
      </c>
      <c r="C200" s="13">
        <v>28376.284</v>
      </c>
      <c r="D200" s="32">
        <v>24144.61232</v>
      </c>
      <c r="E200" s="38">
        <f aca="true" t="shared" si="25" ref="E200:E207">D200/C200*100</f>
        <v>85.08729444630593</v>
      </c>
      <c r="F200" s="13">
        <v>23864.451999999997</v>
      </c>
      <c r="G200" s="32">
        <v>22656.72601</v>
      </c>
      <c r="H200" s="38">
        <f t="shared" si="18"/>
        <v>94.93922596672239</v>
      </c>
      <c r="I200" s="13">
        <f t="shared" si="23"/>
        <v>4511.832000000002</v>
      </c>
      <c r="J200" s="13">
        <f t="shared" si="24"/>
        <v>1487.8863100000017</v>
      </c>
      <c r="K200" s="38">
        <f t="shared" si="19"/>
        <v>32.97743156216812</v>
      </c>
      <c r="M200" s="39"/>
      <c r="N200" s="39"/>
    </row>
    <row r="201" spans="1:14" s="17" customFormat="1" ht="12.75">
      <c r="A201" s="15">
        <v>145</v>
      </c>
      <c r="B201" s="21" t="s">
        <v>197</v>
      </c>
      <c r="C201" s="13">
        <v>27158.20038</v>
      </c>
      <c r="D201" s="32">
        <v>25668.33672</v>
      </c>
      <c r="E201" s="38">
        <f t="shared" si="25"/>
        <v>94.51412965824801</v>
      </c>
      <c r="F201" s="13">
        <v>25186.53386</v>
      </c>
      <c r="G201" s="32">
        <v>24847.46903</v>
      </c>
      <c r="H201" s="38">
        <f t="shared" si="18"/>
        <v>98.65378526523459</v>
      </c>
      <c r="I201" s="13">
        <f t="shared" si="23"/>
        <v>1971.6665199999989</v>
      </c>
      <c r="J201" s="13">
        <f t="shared" si="24"/>
        <v>820.8676899999991</v>
      </c>
      <c r="K201" s="38">
        <f t="shared" si="19"/>
        <v>41.63319109359323</v>
      </c>
      <c r="M201" s="39"/>
      <c r="N201" s="39"/>
    </row>
    <row r="202" spans="1:14" s="17" customFormat="1" ht="12.75">
      <c r="A202" s="15">
        <v>146</v>
      </c>
      <c r="B202" s="21" t="s">
        <v>198</v>
      </c>
      <c r="C202" s="13">
        <v>45724.308880000004</v>
      </c>
      <c r="D202" s="32">
        <v>46264.890060000005</v>
      </c>
      <c r="E202" s="38">
        <f t="shared" si="25"/>
        <v>101.18226211230161</v>
      </c>
      <c r="F202" s="13">
        <v>42424.19056</v>
      </c>
      <c r="G202" s="32">
        <v>42783.489890000004</v>
      </c>
      <c r="H202" s="38">
        <f aca="true" t="shared" si="26" ref="H202:H207">G202/F202*100</f>
        <v>100.8469208846586</v>
      </c>
      <c r="I202" s="13">
        <f t="shared" si="23"/>
        <v>3300.1183200000014</v>
      </c>
      <c r="J202" s="13">
        <f t="shared" si="24"/>
        <v>3481.400170000001</v>
      </c>
      <c r="K202" s="38">
        <f aca="true" t="shared" si="27" ref="K202:K207">J202/I202*100</f>
        <v>105.49319243802142</v>
      </c>
      <c r="M202" s="39"/>
      <c r="N202" s="39"/>
    </row>
    <row r="203" spans="1:14" s="19" customFormat="1" ht="15.75" customHeight="1">
      <c r="A203" s="15">
        <v>147</v>
      </c>
      <c r="B203" s="21" t="s">
        <v>199</v>
      </c>
      <c r="C203" s="13">
        <v>29725.090379999994</v>
      </c>
      <c r="D203" s="32">
        <v>28457.019299999996</v>
      </c>
      <c r="E203" s="38">
        <f t="shared" si="25"/>
        <v>95.73400429136055</v>
      </c>
      <c r="F203" s="13">
        <v>27444.671509999993</v>
      </c>
      <c r="G203" s="32">
        <v>26539.720519999995</v>
      </c>
      <c r="H203" s="38">
        <f t="shared" si="26"/>
        <v>96.7026350099681</v>
      </c>
      <c r="I203" s="13">
        <f t="shared" si="23"/>
        <v>2280.4188700000013</v>
      </c>
      <c r="J203" s="13">
        <f t="shared" si="24"/>
        <v>1917.298780000001</v>
      </c>
      <c r="K203" s="38">
        <f t="shared" si="27"/>
        <v>84.07660562815812</v>
      </c>
      <c r="M203" s="39"/>
      <c r="N203" s="39"/>
    </row>
    <row r="204" spans="1:14" s="19" customFormat="1" ht="12.75" customHeight="1">
      <c r="A204" s="15">
        <v>148</v>
      </c>
      <c r="B204" s="21" t="s">
        <v>200</v>
      </c>
      <c r="C204" s="13">
        <v>35128.93775</v>
      </c>
      <c r="D204" s="32">
        <v>29930.834830000003</v>
      </c>
      <c r="E204" s="38">
        <f t="shared" si="25"/>
        <v>85.20278934423516</v>
      </c>
      <c r="F204" s="13">
        <v>27080.44375</v>
      </c>
      <c r="G204" s="32">
        <v>25928.959650000004</v>
      </c>
      <c r="H204" s="38">
        <f t="shared" si="26"/>
        <v>95.74791273499721</v>
      </c>
      <c r="I204" s="13">
        <f t="shared" si="23"/>
        <v>8048.493999999999</v>
      </c>
      <c r="J204" s="13">
        <f t="shared" si="24"/>
        <v>4001.875179999999</v>
      </c>
      <c r="K204" s="38">
        <f t="shared" si="27"/>
        <v>49.722037191057105</v>
      </c>
      <c r="M204" s="39"/>
      <c r="N204" s="39"/>
    </row>
    <row r="205" spans="1:11" s="19" customFormat="1" ht="19.5" customHeight="1">
      <c r="A205" s="47" t="s">
        <v>201</v>
      </c>
      <c r="B205" s="46"/>
      <c r="C205" s="18">
        <f aca="true" t="shared" si="28" ref="C205:J205">SUM(C183:C204)</f>
        <v>1069846.52453</v>
      </c>
      <c r="D205" s="18">
        <f t="shared" si="28"/>
        <v>1027926.7621699998</v>
      </c>
      <c r="E205" s="37">
        <f t="shared" si="25"/>
        <v>96.08170317902221</v>
      </c>
      <c r="F205" s="18">
        <v>967204.7740099999</v>
      </c>
      <c r="G205" s="18">
        <v>954324.6179</v>
      </c>
      <c r="H205" s="37">
        <f t="shared" si="26"/>
        <v>98.66831135907248</v>
      </c>
      <c r="I205" s="18">
        <f t="shared" si="28"/>
        <v>102641.75052</v>
      </c>
      <c r="J205" s="18">
        <f t="shared" si="28"/>
        <v>73602.14427</v>
      </c>
      <c r="K205" s="37">
        <f t="shared" si="27"/>
        <v>71.70780301107436</v>
      </c>
    </row>
    <row r="206" spans="1:11" s="26" customFormat="1" ht="16.5" customHeight="1">
      <c r="A206" s="47" t="s">
        <v>202</v>
      </c>
      <c r="B206" s="46"/>
      <c r="C206" s="18">
        <f aca="true" t="shared" si="29" ref="C206:J206">SUM(C205,C181,C83)</f>
        <v>6216259.251220001</v>
      </c>
      <c r="D206" s="18">
        <f t="shared" si="29"/>
        <v>5921908.907879999</v>
      </c>
      <c r="E206" s="37">
        <f t="shared" si="25"/>
        <v>95.26483160620701</v>
      </c>
      <c r="F206" s="18">
        <v>5482097.932439999</v>
      </c>
      <c r="G206" s="18">
        <v>5378428.02623</v>
      </c>
      <c r="H206" s="37">
        <f t="shared" si="26"/>
        <v>98.10893735413704</v>
      </c>
      <c r="I206" s="18">
        <f t="shared" si="29"/>
        <v>734161.3187799999</v>
      </c>
      <c r="J206" s="18">
        <f t="shared" si="29"/>
        <v>543480.88165</v>
      </c>
      <c r="K206" s="37">
        <f t="shared" si="27"/>
        <v>74.02744706751031</v>
      </c>
    </row>
    <row r="207" spans="1:11" s="26" customFormat="1" ht="30.75" customHeight="1">
      <c r="A207" s="43" t="s">
        <v>203</v>
      </c>
      <c r="B207" s="44"/>
      <c r="C207" s="18">
        <f aca="true" t="shared" si="30" ref="C207:J207">SUM(C206,C7,C27,C49)</f>
        <v>21188811.08726</v>
      </c>
      <c r="D207" s="18">
        <f t="shared" si="30"/>
        <v>20477818.63891</v>
      </c>
      <c r="E207" s="37">
        <f t="shared" si="25"/>
        <v>96.644491069263</v>
      </c>
      <c r="F207" s="18">
        <v>18271156.414219998</v>
      </c>
      <c r="G207" s="18">
        <v>17976613.17366</v>
      </c>
      <c r="H207" s="37">
        <f t="shared" si="26"/>
        <v>98.38793323267288</v>
      </c>
      <c r="I207" s="18">
        <f t="shared" si="30"/>
        <v>2917654.6730399993</v>
      </c>
      <c r="J207" s="18">
        <f t="shared" si="30"/>
        <v>2501205.4652499994</v>
      </c>
      <c r="K207" s="37">
        <f t="shared" si="27"/>
        <v>85.72657649864753</v>
      </c>
    </row>
    <row r="208" spans="2:5" ht="12.75">
      <c r="B208" s="27"/>
      <c r="C208" s="36"/>
      <c r="D208" s="36"/>
      <c r="E208" s="36"/>
    </row>
    <row r="209" spans="2:5" ht="12.75">
      <c r="B209" s="27"/>
      <c r="C209" s="36"/>
      <c r="D209" s="36"/>
      <c r="E209" s="36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35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</sheetData>
  <sheetProtection/>
  <mergeCells count="17">
    <mergeCell ref="A1:J1"/>
    <mergeCell ref="I3:J3"/>
    <mergeCell ref="A4:A5"/>
    <mergeCell ref="B4:B5"/>
    <mergeCell ref="C4:D4"/>
    <mergeCell ref="F4:G4"/>
    <mergeCell ref="I4:J4"/>
    <mergeCell ref="E4:E6"/>
    <mergeCell ref="H4:H6"/>
    <mergeCell ref="K4:K6"/>
    <mergeCell ref="A207:B207"/>
    <mergeCell ref="A27:B27"/>
    <mergeCell ref="A49:B49"/>
    <mergeCell ref="A83:B83"/>
    <mergeCell ref="A181:B181"/>
    <mergeCell ref="A205:B205"/>
    <mergeCell ref="A206:B206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9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Agnieszka Pelczar</cp:lastModifiedBy>
  <cp:lastPrinted>2011-05-05T09:44:23Z</cp:lastPrinted>
  <dcterms:created xsi:type="dcterms:W3CDTF">2010-09-03T08:55:27Z</dcterms:created>
  <dcterms:modified xsi:type="dcterms:W3CDTF">2014-04-24T12:49:50Z</dcterms:modified>
  <cp:category/>
  <cp:version/>
  <cp:contentType/>
  <cp:contentStatus/>
</cp:coreProperties>
</file>